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務係\05　施設業務\001　梅田オフィス\06　施設予約フォーム＆管理台帳\"/>
    </mc:Choice>
  </mc:AlternateContent>
  <xr:revisionPtr revIDLastSave="0" documentId="13_ncr:1_{EF6A7F19-157C-4F3D-B055-B2238376446D}" xr6:coauthVersionLast="47" xr6:coauthVersionMax="47" xr10:uidLastSave="{00000000-0000-0000-0000-000000000000}"/>
  <bookViews>
    <workbookView xWindow="7710" yWindow="150" windowWidth="17340" windowHeight="14760" xr2:uid="{21664E92-6939-4F57-8CC5-646B6398456A}"/>
  </bookViews>
  <sheets>
    <sheet name="記入シート" sheetId="1" r:id="rId1"/>
    <sheet name="入力規則" sheetId="2" state="hidden" r:id="rId2"/>
  </sheets>
  <definedNames>
    <definedName name="_xlnm._FilterDatabase" localSheetId="0" hidden="1">記入シート!$C$5:$C$16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M8" i="1"/>
  <c r="M7" i="1"/>
  <c r="M6" i="1"/>
  <c r="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　千穂</author>
  </authors>
  <commentList>
    <comment ref="M4" authorId="0" shapeId="0" xr:uid="{D42B375D-81B1-4796-A0C5-5BFD28F2A94C}">
      <text>
        <r>
          <rPr>
            <b/>
            <sz val="9"/>
            <color indexed="81"/>
            <rFont val="MS P ゴシック"/>
            <family val="3"/>
            <charset val="128"/>
          </rPr>
          <t>減額措置が適用される場合の利用料は、別途お知らせします。</t>
        </r>
      </text>
    </comment>
  </commentList>
</comments>
</file>

<file path=xl/sharedStrings.xml><?xml version="1.0" encoding="utf-8"?>
<sst xmlns="http://schemas.openxmlformats.org/spreadsheetml/2006/main" count="95" uniqueCount="83">
  <si>
    <t>共創機構梅田オフィス予約フォーム</t>
    <rPh sb="0" eb="2">
      <t>キョウソウ</t>
    </rPh>
    <rPh sb="2" eb="4">
      <t>キコウ</t>
    </rPh>
    <rPh sb="4" eb="6">
      <t>ウメダ</t>
    </rPh>
    <rPh sb="10" eb="12">
      <t>ヨヤク</t>
    </rPh>
    <phoneticPr fontId="3"/>
  </si>
  <si>
    <t>送付先：</t>
  </si>
  <si>
    <t>ccb-umeda-office@ml.office.osaka-u.ac.jp</t>
  </si>
  <si>
    <t>メールの件名は【梅田オフィス予約】とし、原則、利用希望日の３ヶ月前から７日前までに提出してください。</t>
    <rPh sb="4" eb="6">
      <t>ケンメイ</t>
    </rPh>
    <rPh sb="8" eb="10">
      <t>ウメダ</t>
    </rPh>
    <rPh sb="14" eb="16">
      <t>ヨヤク</t>
    </rPh>
    <rPh sb="20" eb="22">
      <t>ゲンソク</t>
    </rPh>
    <rPh sb="23" eb="25">
      <t>リヨウ</t>
    </rPh>
    <rPh sb="25" eb="28">
      <t>キボウビ</t>
    </rPh>
    <rPh sb="31" eb="32">
      <t>ゲツ</t>
    </rPh>
    <rPh sb="32" eb="33">
      <t>マエ</t>
    </rPh>
    <rPh sb="36" eb="37">
      <t>ニチ</t>
    </rPh>
    <rPh sb="37" eb="38">
      <t>マエ</t>
    </rPh>
    <rPh sb="41" eb="43">
      <t>テイシュツ</t>
    </rPh>
    <phoneticPr fontId="3"/>
  </si>
  <si>
    <t>※グレイアウトしたセルは入力不要です</t>
    <rPh sb="12" eb="14">
      <t>ニュウリョク</t>
    </rPh>
    <rPh sb="14" eb="16">
      <t>フヨウ</t>
    </rPh>
    <phoneticPr fontId="3"/>
  </si>
  <si>
    <t>利用情報</t>
    <rPh sb="2" eb="4">
      <t>ジョウホウ</t>
    </rPh>
    <phoneticPr fontId="3"/>
  </si>
  <si>
    <t>支払情報</t>
    <rPh sb="0" eb="2">
      <t>シハラ</t>
    </rPh>
    <rPh sb="2" eb="4">
      <t>ジョウホウ</t>
    </rPh>
    <phoneticPr fontId="3"/>
  </si>
  <si>
    <t>予約者情報</t>
    <rPh sb="0" eb="2">
      <t>ヨヤク</t>
    </rPh>
    <rPh sb="3" eb="5">
      <t>ジョウホウ</t>
    </rPh>
    <phoneticPr fontId="3"/>
  </si>
  <si>
    <t>備考</t>
    <rPh sb="0" eb="2">
      <t>ビコウ</t>
    </rPh>
    <phoneticPr fontId="3"/>
  </si>
  <si>
    <t>利用希望日</t>
    <rPh sb="2" eb="4">
      <t>キボウ</t>
    </rPh>
    <rPh sb="4" eb="5">
      <t>ヒ</t>
    </rPh>
    <phoneticPr fontId="3"/>
  </si>
  <si>
    <t>利用者種別</t>
    <rPh sb="0" eb="2">
      <t>リヨウ</t>
    </rPh>
    <rPh sb="2" eb="3">
      <t>シャ</t>
    </rPh>
    <rPh sb="3" eb="5">
      <t>シュベツ</t>
    </rPh>
    <phoneticPr fontId="3"/>
  </si>
  <si>
    <t>産学
連携活動</t>
    <rPh sb="0" eb="2">
      <t>サンガク</t>
    </rPh>
    <rPh sb="3" eb="5">
      <t>レンケイ</t>
    </rPh>
    <rPh sb="5" eb="7">
      <t>カツドウ</t>
    </rPh>
    <phoneticPr fontId="3"/>
  </si>
  <si>
    <t>利用目的</t>
    <rPh sb="0" eb="2">
      <t>リヨウ</t>
    </rPh>
    <rPh sb="2" eb="3">
      <t>メ</t>
    </rPh>
    <rPh sb="3" eb="4">
      <t>テキ</t>
    </rPh>
    <phoneticPr fontId="3"/>
  </si>
  <si>
    <t>利用責任者所属</t>
    <rPh sb="5" eb="7">
      <t>ショゾク</t>
    </rPh>
    <phoneticPr fontId="3"/>
  </si>
  <si>
    <t>利用責任者氏名</t>
    <rPh sb="0" eb="2">
      <t>リヨウ</t>
    </rPh>
    <rPh sb="5" eb="7">
      <t>シメイ</t>
    </rPh>
    <phoneticPr fontId="3"/>
  </si>
  <si>
    <r>
      <t xml:space="preserve">携帯電話番号
</t>
    </r>
    <r>
      <rPr>
        <b/>
        <sz val="9"/>
        <color theme="1"/>
        <rFont val="ＭＳ Ｐゴシック"/>
        <family val="3"/>
        <charset val="128"/>
      </rPr>
      <t>※当日連絡可能な連絡先</t>
    </r>
    <rPh sb="0" eb="2">
      <t>ケイタイ</t>
    </rPh>
    <rPh sb="2" eb="4">
      <t>デンワ</t>
    </rPh>
    <rPh sb="4" eb="6">
      <t>バンゴウ</t>
    </rPh>
    <rPh sb="8" eb="10">
      <t>トウジツ</t>
    </rPh>
    <rPh sb="10" eb="12">
      <t>レンラク</t>
    </rPh>
    <rPh sb="12" eb="14">
      <t>カノウ</t>
    </rPh>
    <rPh sb="15" eb="17">
      <t>レンラク</t>
    </rPh>
    <rPh sb="17" eb="18">
      <t>サキ</t>
    </rPh>
    <phoneticPr fontId="3"/>
  </si>
  <si>
    <t>参加予定
人数</t>
    <rPh sb="0" eb="2">
      <t>サンカ</t>
    </rPh>
    <rPh sb="2" eb="4">
      <t>ヨテイ</t>
    </rPh>
    <rPh sb="5" eb="7">
      <t>ニンズウ</t>
    </rPh>
    <phoneticPr fontId="3"/>
  </si>
  <si>
    <t>利用施設名</t>
    <rPh sb="0" eb="2">
      <t>リヨウ</t>
    </rPh>
    <phoneticPr fontId="3"/>
  </si>
  <si>
    <t>開始時間</t>
    <phoneticPr fontId="3"/>
  </si>
  <si>
    <t>終了時間</t>
  </si>
  <si>
    <t>利用料（税抜）
※自動計算</t>
    <rPh sb="0" eb="3">
      <t>リヨウリョウ</t>
    </rPh>
    <rPh sb="4" eb="5">
      <t>ゼイ</t>
    </rPh>
    <rPh sb="5" eb="6">
      <t>ヌ</t>
    </rPh>
    <rPh sb="9" eb="11">
      <t>ジドウ</t>
    </rPh>
    <rPh sb="11" eb="13">
      <t>ケイサン</t>
    </rPh>
    <phoneticPr fontId="3"/>
  </si>
  <si>
    <t>テレビ会議
システム
（Polycom）</t>
    <rPh sb="3" eb="5">
      <t>カイギ</t>
    </rPh>
    <phoneticPr fontId="3"/>
  </si>
  <si>
    <t>支払財源</t>
  </si>
  <si>
    <t>所管コード</t>
    <rPh sb="0" eb="2">
      <t>ショカン</t>
    </rPh>
    <phoneticPr fontId="3"/>
  </si>
  <si>
    <t>プロジェクトコード</t>
    <phoneticPr fontId="3"/>
  </si>
  <si>
    <t>目的</t>
    <rPh sb="0" eb="2">
      <t>モクテキ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</si>
  <si>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</si>
  <si>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</si>
  <si>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役職</t>
    <rPh sb="0" eb="2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</si>
  <si>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</si>
  <si>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</si>
  <si>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例</t>
    <rPh sb="0" eb="1">
      <t>レイ</t>
    </rPh>
    <phoneticPr fontId="3"/>
  </si>
  <si>
    <t>共創機構</t>
    <rPh sb="0" eb="2">
      <t>キョウソウ</t>
    </rPh>
    <rPh sb="2" eb="4">
      <t>キコウ</t>
    </rPh>
    <phoneticPr fontId="3"/>
  </si>
  <si>
    <t>〇</t>
  </si>
  <si>
    <t>ベンチャー創出支援の打合せ</t>
    <rPh sb="5" eb="7">
      <t>ソウシュツ</t>
    </rPh>
    <rPh sb="7" eb="9">
      <t>シエン</t>
    </rPh>
    <rPh sb="10" eb="12">
      <t>ウチアワ</t>
    </rPh>
    <phoneticPr fontId="3"/>
  </si>
  <si>
    <t>ベンチャー・事業化支援室</t>
    <rPh sb="6" eb="9">
      <t>ジギョウカ</t>
    </rPh>
    <rPh sb="9" eb="11">
      <t>シエン</t>
    </rPh>
    <rPh sb="11" eb="12">
      <t>シツ</t>
    </rPh>
    <phoneticPr fontId="3"/>
  </si>
  <si>
    <t>総務　花子</t>
    <rPh sb="0" eb="2">
      <t>ソウム</t>
    </rPh>
    <rPh sb="3" eb="5">
      <t>ハナコ</t>
    </rPh>
    <phoneticPr fontId="3"/>
  </si>
  <si>
    <t>XXX-XXXX-XXXX</t>
    <phoneticPr fontId="3"/>
  </si>
  <si>
    <t>ミーティングルーム１</t>
  </si>
  <si>
    <t>共創企画課総務係</t>
    <rPh sb="0" eb="2">
      <t>キョウソウ</t>
    </rPh>
    <rPh sb="2" eb="4">
      <t>キカク</t>
    </rPh>
    <rPh sb="4" eb="5">
      <t>カ</t>
    </rPh>
    <rPh sb="5" eb="7">
      <t>ソウム</t>
    </rPh>
    <rPh sb="7" eb="8">
      <t>カカリ</t>
    </rPh>
    <phoneticPr fontId="3"/>
  </si>
  <si>
    <t>総務　太郎</t>
    <rPh sb="0" eb="2">
      <t>ソウム</t>
    </rPh>
    <rPh sb="3" eb="5">
      <t>タロウ</t>
    </rPh>
    <phoneticPr fontId="3"/>
  </si>
  <si>
    <t>事務職員</t>
    <rPh sb="0" eb="2">
      <t>ジム</t>
    </rPh>
    <rPh sb="2" eb="4">
      <t>ショクイン</t>
    </rPh>
    <phoneticPr fontId="3"/>
  </si>
  <si>
    <t>吹田XXXX</t>
    <rPh sb="0" eb="2">
      <t>スイタ</t>
    </rPh>
    <phoneticPr fontId="3"/>
  </si>
  <si>
    <t>XXXX@office.osaka-u.ac.jp</t>
    <phoneticPr fontId="3"/>
  </si>
  <si>
    <t>その他部局</t>
    <rPh sb="2" eb="3">
      <t>タ</t>
    </rPh>
    <rPh sb="3" eb="5">
      <t>ブキョク</t>
    </rPh>
    <phoneticPr fontId="3"/>
  </si>
  <si>
    <t>産学連携に関して企業と打合せ</t>
    <rPh sb="0" eb="2">
      <t>サンガク</t>
    </rPh>
    <rPh sb="2" eb="4">
      <t>レンケイ</t>
    </rPh>
    <rPh sb="5" eb="6">
      <t>カン</t>
    </rPh>
    <rPh sb="8" eb="10">
      <t>キギョウ</t>
    </rPh>
    <rPh sb="11" eb="12">
      <t>ウ</t>
    </rPh>
    <rPh sb="12" eb="13">
      <t>ア</t>
    </rPh>
    <phoneticPr fontId="3"/>
  </si>
  <si>
    <t>工学研究科</t>
    <rPh sb="0" eb="2">
      <t>コウガク</t>
    </rPh>
    <rPh sb="2" eb="5">
      <t>ケンキュウカ</t>
    </rPh>
    <phoneticPr fontId="3"/>
  </si>
  <si>
    <t>阪大　太郎</t>
    <rPh sb="0" eb="2">
      <t>ハンダイ</t>
    </rPh>
    <rPh sb="3" eb="5">
      <t>タロウ</t>
    </rPh>
    <phoneticPr fontId="3"/>
  </si>
  <si>
    <t>XXX-XXXX-XXXX</t>
  </si>
  <si>
    <t>受託研究費</t>
    <rPh sb="0" eb="2">
      <t>ジュタク</t>
    </rPh>
    <rPh sb="2" eb="4">
      <t>ケンキュウ</t>
    </rPh>
    <rPh sb="4" eb="5">
      <t>ヒ</t>
    </rPh>
    <phoneticPr fontId="3"/>
  </si>
  <si>
    <t>199070XXXX</t>
    <phoneticPr fontId="3"/>
  </si>
  <si>
    <t>特任教授</t>
    <rPh sb="0" eb="2">
      <t>トクニン</t>
    </rPh>
    <rPh sb="2" eb="4">
      <t>キョウジュ</t>
    </rPh>
    <phoneticPr fontId="3"/>
  </si>
  <si>
    <t>06-6879-XXXX</t>
  </si>
  <si>
    <t>XXXX@office.osaka-u.ac.jp</t>
  </si>
  <si>
    <t>利用種別</t>
    <rPh sb="0" eb="2">
      <t>リヨウ</t>
    </rPh>
    <rPh sb="2" eb="4">
      <t>シュベツ</t>
    </rPh>
    <phoneticPr fontId="3"/>
  </si>
  <si>
    <t>利用可能施設</t>
    <rPh sb="0" eb="2">
      <t>リヨウ</t>
    </rPh>
    <rPh sb="2" eb="4">
      <t>カノウ</t>
    </rPh>
    <rPh sb="4" eb="6">
      <t>シセツ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</si>
  <si>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</si>
  <si>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</si>
  <si>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テレビ会議システム</t>
    <rPh sb="3" eb="5">
      <t>カイギ</t>
    </rPh>
    <phoneticPr fontId="3"/>
  </si>
  <si>
    <t>産学連携活動</t>
    <rPh sb="0" eb="2">
      <t>サンガク</t>
    </rPh>
    <rPh sb="2" eb="4">
      <t>レンケイ</t>
    </rPh>
    <rPh sb="4" eb="6">
      <t>カツドウ</t>
    </rPh>
    <phoneticPr fontId="3"/>
  </si>
  <si>
    <t>支払財源</t>
    <rPh sb="0" eb="2">
      <t>シハラ</t>
    </rPh>
    <rPh sb="2" eb="4">
      <t>ザイゲン</t>
    </rPh>
    <phoneticPr fontId="3"/>
  </si>
  <si>
    <t>交流拠点スペース</t>
    <rPh sb="0" eb="2">
      <t>コウリュウ</t>
    </rPh>
    <rPh sb="2" eb="4">
      <t>キョテン</t>
    </rPh>
    <phoneticPr fontId="3"/>
  </si>
  <si>
    <t>利用する</t>
    <rPh sb="0" eb="2">
      <t>リヨウ</t>
    </rPh>
    <phoneticPr fontId="3"/>
  </si>
  <si>
    <t>〇</t>
    <phoneticPr fontId="3"/>
  </si>
  <si>
    <t>運営費交付金</t>
    <rPh sb="0" eb="3">
      <t>ウンエイヒ</t>
    </rPh>
    <rPh sb="3" eb="6">
      <t>コウフキン</t>
    </rPh>
    <phoneticPr fontId="3"/>
  </si>
  <si>
    <t>研究</t>
    <rPh sb="0" eb="2">
      <t>ケンキュウ</t>
    </rPh>
    <phoneticPr fontId="3"/>
  </si>
  <si>
    <t>共創推進部</t>
    <rPh sb="0" eb="2">
      <t>キョウソウ</t>
    </rPh>
    <rPh sb="2" eb="5">
      <t>スイシンブ</t>
    </rPh>
    <phoneticPr fontId="3"/>
  </si>
  <si>
    <t>ミーティングルーム１</t>
    <phoneticPr fontId="3"/>
  </si>
  <si>
    <t>利用しない</t>
    <rPh sb="0" eb="2">
      <t>リヨウ</t>
    </rPh>
    <phoneticPr fontId="3"/>
  </si>
  <si>
    <t>×</t>
    <phoneticPr fontId="3"/>
  </si>
  <si>
    <t>教育</t>
    <rPh sb="0" eb="2">
      <t>キョウイク</t>
    </rPh>
    <phoneticPr fontId="3"/>
  </si>
  <si>
    <t>役員</t>
    <rPh sb="0" eb="2">
      <t>ヤクイン</t>
    </rPh>
    <phoneticPr fontId="3"/>
  </si>
  <si>
    <t>ミーティングルーム２</t>
    <phoneticPr fontId="3"/>
  </si>
  <si>
    <t>共同研究費</t>
    <rPh sb="0" eb="2">
      <t>キョウドウ</t>
    </rPh>
    <rPh sb="2" eb="4">
      <t>ケンキュウ</t>
    </rPh>
    <rPh sb="4" eb="5">
      <t>ヒ</t>
    </rPh>
    <phoneticPr fontId="3"/>
  </si>
  <si>
    <t>一般</t>
    <rPh sb="0" eb="2">
      <t>イッパン</t>
    </rPh>
    <phoneticPr fontId="3"/>
  </si>
  <si>
    <t>OI機構</t>
    <rPh sb="2" eb="4">
      <t>キコウ</t>
    </rPh>
    <phoneticPr fontId="3"/>
  </si>
  <si>
    <t>奨学寄附金</t>
    <rPh sb="0" eb="2">
      <t>ショウガク</t>
    </rPh>
    <rPh sb="2" eb="5">
      <t>キフキン</t>
    </rPh>
    <phoneticPr fontId="3"/>
  </si>
  <si>
    <t>科学研究費補助金</t>
    <rPh sb="0" eb="2">
      <t>カガク</t>
    </rPh>
    <rPh sb="2" eb="5">
      <t>ケンキュウヒ</t>
    </rPh>
    <rPh sb="5" eb="7">
      <t>ホジョ</t>
    </rPh>
    <rPh sb="7" eb="8">
      <t>キン</t>
    </rPh>
    <phoneticPr fontId="3"/>
  </si>
  <si>
    <t>OUVC</t>
    <phoneticPr fontId="3"/>
  </si>
  <si>
    <t>機能強化促進経費</t>
    <rPh sb="0" eb="2">
      <t>キノウ</t>
    </rPh>
    <rPh sb="2" eb="4">
      <t>キョウカ</t>
    </rPh>
    <rPh sb="4" eb="6">
      <t>ソクシン</t>
    </rPh>
    <rPh sb="6" eb="8">
      <t>ケイヒ</t>
    </rPh>
    <phoneticPr fontId="3"/>
  </si>
  <si>
    <t>大阪大学フォーサイト株式会社</t>
    <rPh sb="0" eb="4">
      <t>オオサカダイガク</t>
    </rPh>
    <rPh sb="10" eb="14">
      <t>カブシキガイシャ</t>
    </rPh>
    <phoneticPr fontId="3"/>
  </si>
  <si>
    <t>その他学内経費</t>
    <rPh sb="2" eb="3">
      <t>タ</t>
    </rPh>
    <rPh sb="3" eb="5">
      <t>ガクナイ</t>
    </rPh>
    <rPh sb="5" eb="7">
      <t>ケイヒ</t>
    </rPh>
    <phoneticPr fontId="3"/>
  </si>
  <si>
    <t>■利用料金(30分あたり)</t>
    <rPh sb="1" eb="3">
      <t>リヨウ</t>
    </rPh>
    <rPh sb="3" eb="5">
      <t>リョウキン</t>
    </rPh>
    <rPh sb="8" eb="9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</si>
</sst>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_);[Red]\(0\)"/>
    <numFmt numFmtId="178" formatCode="&quot;¥&quot;#,##0_);[Red]\(&quot;¥&quot;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76" fontId="10" fillId="3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14" fontId="4" fillId="7" borderId="5" xfId="0" applyNumberFormat="1" applyFont="1" applyFill="1" applyBorder="1" applyAlignment="1">
      <alignment horizontal="center" vertical="center" shrinkToFit="1"/>
    </xf>
    <xf numFmtId="14" fontId="4" fillId="7" borderId="5" xfId="0" applyNumberFormat="1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/>
    </xf>
    <xf numFmtId="177" fontId="4" fillId="7" borderId="5" xfId="0" applyNumberFormat="1" applyFont="1" applyFill="1" applyBorder="1" applyAlignment="1">
      <alignment horizontal="center" vertical="center" shrinkToFit="1"/>
    </xf>
    <xf numFmtId="176" fontId="4" fillId="7" borderId="5" xfId="0" applyNumberFormat="1" applyFont="1" applyFill="1" applyBorder="1" applyAlignment="1">
      <alignment horizontal="center" vertical="center"/>
    </xf>
    <xf numFmtId="178" fontId="4" fillId="8" borderId="5" xfId="0" applyNumberFormat="1" applyFont="1" applyFill="1" applyBorder="1" applyAlignment="1">
      <alignment horizontal="center" vertical="center"/>
    </xf>
    <xf numFmtId="178" fontId="4" fillId="7" borderId="5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4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68B4-D398-4918-9E01-48A360A3EA79}">
  <sheetPr>
    <pageSetUpPr fitToPage="1"/>
  </sheetPr>
  <dimension ref="A1:X17"/>
  <sheetViews>
    <sheetView tabSelected="1" zoomScaleNormal="100" workbookViewId="0">
      <selection activeCell="B7" sqref="B7"/>
    </sheetView>
  </sheetViews>
  <sheetFormatPr defaultRowHeight="13.5"/>
  <cols>
    <col min="1" max="1" width="2.75" style="2" customWidth="1"/>
    <col min="2" max="2" width="12.25" style="2" customWidth="1"/>
    <col min="3" max="3" width="11" style="2" bestFit="1" customWidth="1"/>
    <col min="4" max="4" width="9.25" style="2" customWidth="1"/>
    <col min="5" max="5" width="22.875" style="2" customWidth="1"/>
    <col min="6" max="6" width="17.875" style="2" bestFit="1" customWidth="1"/>
    <col min="7" max="7" width="13.25" style="2" bestFit="1" customWidth="1"/>
    <col min="8" max="8" width="18.5" style="2" customWidth="1"/>
    <col min="9" max="9" width="9.25" style="2" bestFit="1" customWidth="1"/>
    <col min="10" max="10" width="17.25" style="2" bestFit="1" customWidth="1"/>
    <col min="11" max="12" width="9.25" style="2" bestFit="1" customWidth="1"/>
    <col min="13" max="13" width="13.25" style="3" bestFit="1" customWidth="1"/>
    <col min="14" max="14" width="11.25" style="3" bestFit="1" customWidth="1"/>
    <col min="15" max="15" width="17.25" style="2" bestFit="1" customWidth="1"/>
    <col min="16" max="16" width="12.75" style="2" bestFit="1" customWidth="1"/>
    <col min="17" max="17" width="19.25" style="2" bestFit="1" customWidth="1"/>
    <col min="18" max="18" width="5.5" style="2" bestFit="1" customWidth="1"/>
    <col min="19" max="19" width="17.625" style="2" customWidth="1"/>
    <col min="20" max="20" width="11" style="2" bestFit="1" customWidth="1"/>
    <col min="21" max="21" width="9" style="2" bestFit="1" customWidth="1"/>
    <col min="22" max="22" width="14.75" style="2" bestFit="1" customWidth="1"/>
    <col min="23" max="23" width="29.875" style="2" customWidth="1"/>
    <col min="24" max="24" width="43.75" style="2" customWidth="1"/>
    <col min="25" max="16384" width="9" style="2"/>
  </cols>
  <sheetData>
    <row r="1" spans="1:24" ht="17.25">
      <c r="A1" s="1" t="s">
        <v>0</v>
      </c>
    </row>
    <row r="2" spans="1:24" ht="20.25" customHeight="1">
      <c r="B2" s="4" t="s">
        <v>1</v>
      </c>
      <c r="C2" s="5" t="s">
        <v>2</v>
      </c>
      <c r="F2" s="6" t="s">
        <v>3</v>
      </c>
      <c r="N2" s="40" t="s">
        <v>4</v>
      </c>
      <c r="O2" s="40"/>
      <c r="P2" s="40"/>
      <c r="Q2" s="40"/>
      <c r="R2" s="40"/>
    </row>
    <row r="3" spans="1:24" ht="23.25" customHeight="1">
      <c r="B3" s="41" t="s">
        <v>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44" t="s">
        <v>6</v>
      </c>
      <c r="P3" s="44"/>
      <c r="Q3" s="44"/>
      <c r="R3" s="44"/>
      <c r="S3" s="45" t="s">
        <v>7</v>
      </c>
      <c r="T3" s="46"/>
      <c r="U3" s="46"/>
      <c r="V3" s="46"/>
      <c r="W3" s="47"/>
      <c r="X3" s="48" t="s">
        <v>8</v>
      </c>
    </row>
    <row r="4" spans="1:24" ht="36">
      <c r="B4" s="7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7" t="s">
        <v>14</v>
      </c>
      <c r="H4" s="9" t="s">
        <v>15</v>
      </c>
      <c r="I4" s="8" t="s">
        <v>16</v>
      </c>
      <c r="J4" s="7" t="s">
        <v>17</v>
      </c>
      <c r="K4" s="7" t="s">
        <v>18</v>
      </c>
      <c r="L4" s="7" t="s">
        <v>19</v>
      </c>
      <c r="M4" s="10" t="s">
        <v>20</v>
      </c>
      <c r="N4" s="10" t="s">
        <v>21</v>
      </c>
      <c r="O4" s="11" t="s">
        <v>22</v>
      </c>
      <c r="P4" s="11" t="s">
        <v>23</v>
      </c>
      <c r="Q4" s="11" t="s">
        <v>24</v>
      </c>
      <c r="R4" s="11" t="s">
        <v>25</v>
      </c>
      <c r="S4" s="12" t="s">
        <v>26</v>
      </c>
      <c r="T4" s="12" t="s">
        <v>27</v>
      </c>
      <c r="U4" s="12" t="s">
        <v>28</v>
      </c>
      <c r="V4" s="13" t="s">
        <v>29</v>
      </c>
      <c r="W4" s="12" t="s">
        <v>30</v>
      </c>
      <c r="X4" s="49"/>
    </row>
    <row r="5" spans="1:24" ht="30" customHeight="1">
      <c r="A5" s="2" t="s">
        <v>31</v>
      </c>
      <c r="B5" s="14">
        <v>44105</v>
      </c>
      <c r="C5" s="14" t="s">
        <v>32</v>
      </c>
      <c r="D5" s="14" t="s">
        <v>33</v>
      </c>
      <c r="E5" s="15" t="s">
        <v>34</v>
      </c>
      <c r="F5" s="16" t="s">
        <v>35</v>
      </c>
      <c r="G5" s="16" t="s">
        <v>36</v>
      </c>
      <c r="H5" s="17" t="s">
        <v>37</v>
      </c>
      <c r="I5" s="18">
        <v>5</v>
      </c>
      <c r="J5" s="16" t="s">
        <v>38</v>
      </c>
      <c r="K5" s="19">
        <v>0.39583333333333331</v>
      </c>
      <c r="L5" s="19">
        <v>0.52083333333333304</v>
      </c>
      <c r="M5" s="20">
        <f>IFERROR(($L5-$K5)*24*60/30*VLOOKUP($J5,入力規則!$A$22:$B$24,2,FALSE),"")</f>
        <v>4499.99999999999</v>
      </c>
      <c r="N5" s="21"/>
      <c r="O5" s="17"/>
      <c r="P5" s="17"/>
      <c r="Q5" s="17"/>
      <c r="R5" s="17"/>
      <c r="S5" s="17" t="s">
        <v>39</v>
      </c>
      <c r="T5" s="17" t="s">
        <v>40</v>
      </c>
      <c r="U5" s="17" t="s">
        <v>41</v>
      </c>
      <c r="V5" s="17" t="s">
        <v>42</v>
      </c>
      <c r="W5" s="17" t="s">
        <v>43</v>
      </c>
      <c r="X5" s="22"/>
    </row>
    <row r="6" spans="1:24" ht="30" customHeight="1">
      <c r="A6" s="2" t="s">
        <v>31</v>
      </c>
      <c r="B6" s="14">
        <v>44105</v>
      </c>
      <c r="C6" s="14" t="s">
        <v>44</v>
      </c>
      <c r="D6" s="14" t="s">
        <v>33</v>
      </c>
      <c r="E6" s="15" t="s">
        <v>45</v>
      </c>
      <c r="F6" s="16" t="s">
        <v>46</v>
      </c>
      <c r="G6" s="16" t="s">
        <v>47</v>
      </c>
      <c r="H6" s="17" t="s">
        <v>48</v>
      </c>
      <c r="I6" s="18">
        <v>3</v>
      </c>
      <c r="J6" s="16" t="s">
        <v>38</v>
      </c>
      <c r="K6" s="19">
        <v>0.54166666666666896</v>
      </c>
      <c r="L6" s="19">
        <v>0.72916666666666696</v>
      </c>
      <c r="M6" s="20">
        <f>IFERROR(($L6-$K6)*24*60/30*VLOOKUP($J6,入力規則!$A$22:$B$24,2,FALSE),"")</f>
        <v>6749.9999999999281</v>
      </c>
      <c r="N6" s="21"/>
      <c r="O6" s="17" t="s">
        <v>49</v>
      </c>
      <c r="P6" s="17" t="s">
        <v>50</v>
      </c>
      <c r="Q6" s="17">
        <v>9999999999</v>
      </c>
      <c r="R6" s="17"/>
      <c r="S6" s="17" t="s">
        <v>46</v>
      </c>
      <c r="T6" s="16" t="s">
        <v>47</v>
      </c>
      <c r="U6" s="17" t="s">
        <v>51</v>
      </c>
      <c r="V6" s="17" t="s">
        <v>52</v>
      </c>
      <c r="W6" s="17" t="s">
        <v>53</v>
      </c>
      <c r="X6" s="22"/>
    </row>
    <row r="7" spans="1:24" ht="30" customHeight="1">
      <c r="B7" s="23"/>
      <c r="C7" s="24"/>
      <c r="D7" s="24"/>
      <c r="E7" s="25"/>
      <c r="F7" s="24"/>
      <c r="G7" s="24"/>
      <c r="H7" s="26"/>
      <c r="I7" s="27"/>
      <c r="J7" s="24"/>
      <c r="K7" s="28"/>
      <c r="L7" s="28"/>
      <c r="M7" s="29" t="str">
        <f>IFERROR(($L7-$K7)*24*60/30*VLOOKUP($J7,入力規則!$A$22:$B$24,2,FALSE),"")</f>
        <v/>
      </c>
      <c r="N7" s="29"/>
      <c r="O7" s="24"/>
      <c r="P7" s="24"/>
      <c r="Q7" s="24"/>
      <c r="R7" s="24"/>
      <c r="S7" s="26"/>
      <c r="T7" s="24"/>
      <c r="U7" s="26"/>
      <c r="V7" s="26"/>
      <c r="W7" s="26"/>
      <c r="X7" s="25"/>
    </row>
    <row r="8" spans="1:24" ht="30" customHeight="1">
      <c r="B8" s="23"/>
      <c r="C8" s="24"/>
      <c r="D8" s="24"/>
      <c r="E8" s="25"/>
      <c r="F8" s="24"/>
      <c r="G8" s="24"/>
      <c r="H8" s="26"/>
      <c r="I8" s="27"/>
      <c r="J8" s="24"/>
      <c r="K8" s="28"/>
      <c r="L8" s="28"/>
      <c r="M8" s="29" t="str">
        <f>IFERROR(($L8-$K8)*24*60/30*VLOOKUP($J8,入力規則!$A$22:$B$24,2,FALSE),"")</f>
        <v/>
      </c>
      <c r="N8" s="29"/>
      <c r="O8" s="24"/>
      <c r="P8" s="24"/>
      <c r="Q8" s="24"/>
      <c r="R8" s="24"/>
      <c r="S8" s="26"/>
      <c r="T8" s="24"/>
      <c r="U8" s="26"/>
      <c r="V8" s="26"/>
      <c r="W8" s="26"/>
      <c r="X8" s="25"/>
    </row>
    <row r="9" spans="1:24" ht="30" customHeight="1">
      <c r="B9" s="23"/>
      <c r="C9" s="24"/>
      <c r="D9" s="24"/>
      <c r="E9" s="25"/>
      <c r="F9" s="24"/>
      <c r="G9" s="24"/>
      <c r="H9" s="26"/>
      <c r="I9" s="27"/>
      <c r="J9" s="24"/>
      <c r="K9" s="28"/>
      <c r="L9" s="28"/>
      <c r="M9" s="29" t="str">
        <f>IFERROR(($L9-$K9)*24*60/30*VLOOKUP($J9,入力規則!$A$22:$B$24,2,FALSE),"")</f>
        <v/>
      </c>
      <c r="N9" s="29"/>
      <c r="O9" s="24"/>
      <c r="P9" s="24"/>
      <c r="Q9" s="24"/>
      <c r="R9" s="24"/>
      <c r="S9" s="26"/>
      <c r="T9" s="24"/>
      <c r="U9" s="26"/>
      <c r="V9" s="26"/>
      <c r="W9" s="26"/>
      <c r="X9" s="25"/>
    </row>
    <row r="10" spans="1:24" ht="30" customHeight="1">
      <c r="B10" s="23"/>
      <c r="C10" s="24"/>
      <c r="D10" s="24"/>
      <c r="E10" s="25"/>
      <c r="F10" s="24"/>
      <c r="G10" s="24"/>
      <c r="H10" s="26"/>
      <c r="I10" s="27"/>
      <c r="J10" s="24"/>
      <c r="K10" s="28"/>
      <c r="L10" s="28"/>
      <c r="M10" s="29" t="str">
        <f>IFERROR(($L10-$K10)*24*60/30*VLOOKUP($J10,入力規則!$A$22:$B$24,2,FALSE),"")</f>
        <v/>
      </c>
      <c r="N10" s="29"/>
      <c r="O10" s="24"/>
      <c r="P10" s="24"/>
      <c r="Q10" s="24"/>
      <c r="R10" s="24"/>
      <c r="S10" s="26"/>
      <c r="T10" s="24"/>
      <c r="U10" s="26"/>
      <c r="V10" s="26"/>
      <c r="W10" s="26"/>
      <c r="X10" s="25"/>
    </row>
    <row r="11" spans="1:24" ht="30" customHeight="1">
      <c r="B11" s="23"/>
      <c r="C11" s="24"/>
      <c r="D11" s="24"/>
      <c r="E11" s="25"/>
      <c r="F11" s="24"/>
      <c r="G11" s="24"/>
      <c r="H11" s="26"/>
      <c r="I11" s="27"/>
      <c r="J11" s="24"/>
      <c r="K11" s="28"/>
      <c r="L11" s="28"/>
      <c r="M11" s="29" t="str">
        <f>IFERROR(($L11-$K11)*24*60/30*VLOOKUP($J11,入力規則!$A$22:$B$24,2,FALSE),"")</f>
        <v/>
      </c>
      <c r="N11" s="29"/>
      <c r="O11" s="24"/>
      <c r="P11" s="24"/>
      <c r="Q11" s="24"/>
      <c r="R11" s="24"/>
      <c r="S11" s="26"/>
      <c r="T11" s="24"/>
      <c r="U11" s="26"/>
      <c r="V11" s="26"/>
      <c r="W11" s="26"/>
      <c r="X11" s="25"/>
    </row>
    <row r="12" spans="1:24" ht="30" customHeight="1">
      <c r="B12" s="23"/>
      <c r="C12" s="24"/>
      <c r="D12" s="24"/>
      <c r="E12" s="25"/>
      <c r="F12" s="24"/>
      <c r="G12" s="24"/>
      <c r="H12" s="26"/>
      <c r="I12" s="27"/>
      <c r="J12" s="24"/>
      <c r="K12" s="28"/>
      <c r="L12" s="28"/>
      <c r="M12" s="29" t="str">
        <f>IFERROR(($L12-$K12)*24*60/30*VLOOKUP($J12,入力規則!$A$22:$B$24,2,FALSE),"")</f>
        <v/>
      </c>
      <c r="N12" s="29"/>
      <c r="O12" s="24"/>
      <c r="P12" s="24"/>
      <c r="Q12" s="24"/>
      <c r="R12" s="24"/>
      <c r="S12" s="26"/>
      <c r="T12" s="24"/>
      <c r="U12" s="26"/>
      <c r="V12" s="26"/>
      <c r="W12" s="26"/>
      <c r="X12" s="25"/>
    </row>
    <row r="13" spans="1:24" ht="30" customHeight="1">
      <c r="B13" s="23"/>
      <c r="C13" s="24"/>
      <c r="D13" s="24"/>
      <c r="E13" s="25"/>
      <c r="F13" s="24"/>
      <c r="G13" s="24"/>
      <c r="H13" s="26"/>
      <c r="I13" s="27"/>
      <c r="J13" s="24"/>
      <c r="K13" s="28"/>
      <c r="L13" s="28"/>
      <c r="M13" s="29" t="str">
        <f>IFERROR(($L13-$K13)*24*60/30*VLOOKUP($J13,入力規則!$A$22:$B$24,2,FALSE),"")</f>
        <v/>
      </c>
      <c r="N13" s="29"/>
      <c r="O13" s="24"/>
      <c r="P13" s="24"/>
      <c r="Q13" s="24"/>
      <c r="R13" s="24"/>
      <c r="S13" s="26"/>
      <c r="T13" s="24"/>
      <c r="U13" s="26"/>
      <c r="V13" s="26"/>
      <c r="W13" s="26"/>
      <c r="X13" s="25"/>
    </row>
    <row r="14" spans="1:24" ht="30" customHeight="1">
      <c r="B14" s="23"/>
      <c r="C14" s="24"/>
      <c r="D14" s="24"/>
      <c r="E14" s="25"/>
      <c r="F14" s="24"/>
      <c r="G14" s="24"/>
      <c r="H14" s="26"/>
      <c r="I14" s="27"/>
      <c r="J14" s="24"/>
      <c r="K14" s="28"/>
      <c r="L14" s="28"/>
      <c r="M14" s="29" t="str">
        <f>IFERROR(($L14-$K14)*24*60/30*VLOOKUP($J14,入力規則!$A$22:$B$24,2,FALSE),"")</f>
        <v/>
      </c>
      <c r="N14" s="29"/>
      <c r="O14" s="24"/>
      <c r="P14" s="24"/>
      <c r="Q14" s="24"/>
      <c r="R14" s="24"/>
      <c r="S14" s="26"/>
      <c r="T14" s="24"/>
      <c r="U14" s="26"/>
      <c r="V14" s="26"/>
      <c r="W14" s="26"/>
      <c r="X14" s="25"/>
    </row>
    <row r="15" spans="1:24" ht="30" customHeight="1">
      <c r="B15" s="23"/>
      <c r="C15" s="24"/>
      <c r="D15" s="24"/>
      <c r="E15" s="25"/>
      <c r="F15" s="24"/>
      <c r="G15" s="24"/>
      <c r="H15" s="26"/>
      <c r="I15" s="27"/>
      <c r="J15" s="24"/>
      <c r="K15" s="28"/>
      <c r="L15" s="28"/>
      <c r="M15" s="29" t="str">
        <f>IFERROR(($L15-$K15)*24*60/30*VLOOKUP($J15,入力規則!$A$22:$B$24,2,FALSE),"")</f>
        <v/>
      </c>
      <c r="N15" s="29"/>
      <c r="O15" s="24"/>
      <c r="P15" s="24"/>
      <c r="Q15" s="24"/>
      <c r="R15" s="24"/>
      <c r="S15" s="26"/>
      <c r="T15" s="24"/>
      <c r="U15" s="26"/>
      <c r="V15" s="26"/>
      <c r="W15" s="26"/>
      <c r="X15" s="25"/>
    </row>
    <row r="16" spans="1:24" ht="30" customHeight="1">
      <c r="B16" s="23"/>
      <c r="C16" s="24"/>
      <c r="D16" s="24"/>
      <c r="E16" s="25"/>
      <c r="F16" s="24"/>
      <c r="G16" s="24"/>
      <c r="H16" s="26"/>
      <c r="I16" s="27"/>
      <c r="J16" s="24"/>
      <c r="K16" s="28"/>
      <c r="L16" s="28"/>
      <c r="M16" s="29" t="str">
        <f>IFERROR(($L16-$K16)*24*60/30*VLOOKUP($J16,入力規則!$A$22:$B$24,2,FALSE),"")</f>
        <v/>
      </c>
      <c r="N16" s="29"/>
      <c r="O16" s="24"/>
      <c r="P16" s="24"/>
      <c r="Q16" s="24"/>
      <c r="R16" s="24"/>
      <c r="S16" s="26"/>
      <c r="T16" s="24"/>
      <c r="U16" s="26"/>
      <c r="V16" s="26"/>
      <c r="W16" s="26"/>
      <c r="X16" s="25"/>
    </row>
    <row r="17" ht="18.75" customHeight="1"/>
  </sheetData>
  <dataConsolidate/>
  <mergeCells count="5">
    <mergeCell ref="N2:R2"/>
    <mergeCell ref="B3:N3"/>
    <mergeCell ref="O3:R3"/>
    <mergeCell ref="S3:W3"/>
    <mergeCell ref="X3:X4"/>
  </mergeCells>
  <phoneticPr fontId="3"/>
  <conditionalFormatting sqref="P5:P16">
    <cfRule type="expression" dxfId="43" priority="41">
      <formula>O5="学外経費"</formula>
    </cfRule>
    <cfRule type="expression" priority="42">
      <formula>$O$5="学外経費"</formula>
    </cfRule>
    <cfRule type="containsText" dxfId="42" priority="44" operator="containsText" text="学外経費">
      <formula>NOT(ISERROR(SEARCH("学外経費",P5)))</formula>
    </cfRule>
    <cfRule type="expression" priority="45">
      <formula>"H3＝""学外経費"""</formula>
    </cfRule>
    <cfRule type="cellIs" dxfId="41" priority="46" operator="equal">
      <formula>"学外経費"</formula>
    </cfRule>
  </conditionalFormatting>
  <conditionalFormatting sqref="Q5:Q16">
    <cfRule type="expression" dxfId="40" priority="40">
      <formula>O5="運営費交付金"</formula>
    </cfRule>
  </conditionalFormatting>
  <conditionalFormatting sqref="Q5:Q16">
    <cfRule type="expression" dxfId="39" priority="39">
      <formula>O5="学外経費"</formula>
    </cfRule>
  </conditionalFormatting>
  <conditionalFormatting sqref="R5:R16">
    <cfRule type="expression" dxfId="38" priority="33">
      <formula>O5="機能強化促進経費"</formula>
    </cfRule>
    <cfRule type="expression" dxfId="37" priority="34">
      <formula>O5="科学研究費補助金"</formula>
    </cfRule>
    <cfRule type="expression" dxfId="36" priority="35">
      <formula>O5="奨学寄附金"</formula>
    </cfRule>
    <cfRule type="expression" dxfId="35" priority="36">
      <formula>O5="共同研究費"</formula>
    </cfRule>
    <cfRule type="expression" dxfId="34" priority="37">
      <formula>O5="受託研究費"</formula>
    </cfRule>
    <cfRule type="expression" dxfId="33" priority="38">
      <formula>O5="学外経費"</formula>
    </cfRule>
  </conditionalFormatting>
  <conditionalFormatting sqref="I5 I7:I11 I14:I16">
    <cfRule type="expression" dxfId="32" priority="27">
      <formula>E5="機能強化促進経費"</formula>
    </cfRule>
    <cfRule type="expression" dxfId="31" priority="28">
      <formula>E5="科学研究費補助金"</formula>
    </cfRule>
    <cfRule type="expression" dxfId="30" priority="29">
      <formula>E5="奨学寄附金"</formula>
    </cfRule>
    <cfRule type="expression" dxfId="29" priority="30">
      <formula>E5="共同研究費"</formula>
    </cfRule>
    <cfRule type="expression" dxfId="28" priority="31">
      <formula>E5="受託研究費"</formula>
    </cfRule>
    <cfRule type="expression" dxfId="27" priority="32">
      <formula>E5="学外経費"</formula>
    </cfRule>
  </conditionalFormatting>
  <conditionalFormatting sqref="I6">
    <cfRule type="expression" dxfId="26" priority="21">
      <formula>E6="機能強化促進経費"</formula>
    </cfRule>
    <cfRule type="expression" dxfId="25" priority="22">
      <formula>E6="科学研究費補助金"</formula>
    </cfRule>
    <cfRule type="expression" dxfId="24" priority="23">
      <formula>E6="奨学寄附金"</formula>
    </cfRule>
    <cfRule type="expression" dxfId="23" priority="24">
      <formula>E6="共同研究費"</formula>
    </cfRule>
    <cfRule type="expression" dxfId="22" priority="25">
      <formula>E6="受託研究費"</formula>
    </cfRule>
    <cfRule type="expression" dxfId="21" priority="26">
      <formula>E6="学外経費"</formula>
    </cfRule>
  </conditionalFormatting>
  <conditionalFormatting sqref="O5:R16">
    <cfRule type="expression" dxfId="20" priority="13">
      <formula>$C5="大阪大学フォーサイト株式会社"</formula>
    </cfRule>
    <cfRule type="expression" dxfId="19" priority="16">
      <formula>$C5="役員"</formula>
    </cfRule>
    <cfRule type="expression" dxfId="18" priority="17">
      <formula>$C5="OUVC"</formula>
    </cfRule>
    <cfRule type="expression" dxfId="17" priority="18">
      <formula>$C5="OI機構"</formula>
    </cfRule>
    <cfRule type="expression" dxfId="16" priority="19">
      <formula>$C5="共創推進部"</formula>
    </cfRule>
    <cfRule type="expression" dxfId="15" priority="20">
      <formula>$C5="共創機構"</formula>
    </cfRule>
  </conditionalFormatting>
  <conditionalFormatting sqref="N5:N16">
    <cfRule type="expression" dxfId="14" priority="14">
      <formula>$J5="ミーティングルーム２"</formula>
    </cfRule>
    <cfRule type="expression" dxfId="13" priority="15">
      <formula>$J5="ミーティングルーム１"</formula>
    </cfRule>
  </conditionalFormatting>
  <conditionalFormatting sqref="I12">
    <cfRule type="expression" dxfId="12" priority="7">
      <formula>E12="機能強化促進経費"</formula>
    </cfRule>
    <cfRule type="expression" dxfId="11" priority="8">
      <formula>E12="科学研究費補助金"</formula>
    </cfRule>
    <cfRule type="expression" dxfId="10" priority="9">
      <formula>E12="奨学寄附金"</formula>
    </cfRule>
    <cfRule type="expression" dxfId="9" priority="10">
      <formula>E12="共同研究費"</formula>
    </cfRule>
    <cfRule type="expression" dxfId="8" priority="11">
      <formula>E12="受託研究費"</formula>
    </cfRule>
    <cfRule type="expression" dxfId="7" priority="12">
      <formula>E12="学外経費"</formula>
    </cfRule>
  </conditionalFormatting>
  <conditionalFormatting sqref="I13">
    <cfRule type="expression" dxfId="6" priority="1">
      <formula>E13="機能強化促進経費"</formula>
    </cfRule>
    <cfRule type="expression" dxfId="5" priority="2">
      <formula>E13="科学研究費補助金"</formula>
    </cfRule>
    <cfRule type="expression" dxfId="4" priority="3">
      <formula>E13="奨学寄附金"</formula>
    </cfRule>
    <cfRule type="expression" dxfId="3" priority="4">
      <formula>E13="共同研究費"</formula>
    </cfRule>
    <cfRule type="expression" dxfId="2" priority="5">
      <formula>E13="受託研究費"</formula>
    </cfRule>
    <cfRule type="expression" dxfId="1" priority="6">
      <formula>E13="学外経費"</formula>
    </cfRule>
  </conditionalFormatting>
  <pageMargins left="0.7" right="0.7" top="0.75" bottom="0.75" header="0.3" footer="0.3"/>
  <pageSetup paperSize="8" scale="4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3" operator="containsText" id="{FB267240-3490-410D-AC9F-46435D89FA28}">
            <xm:f>NOT(ISERROR(SEARCH($O$5=学外経費,P5)))</xm:f>
            <xm:f>$O$5=学外経費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P5:P16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384579D-8DF1-4A28-A896-7CCB7AF03FC4}">
          <x14:formula1>
            <xm:f>入力規則!$F$2:$F$3</xm:f>
          </x14:formula1>
          <xm:sqref>D5:D16</xm:sqref>
        </x14:dataValidation>
        <x14:dataValidation type="list" allowBlank="1" showInputMessage="1" showErrorMessage="1" xr:uid="{3F4F4B67-26DF-4A3D-8718-68A5452A42CE}">
          <x14:formula1>
            <xm:f>入力規則!$B$2:$B$4</xm:f>
          </x14:formula1>
          <xm:sqref>J5:J16</xm:sqref>
        </x14:dataValidation>
        <x14:dataValidation type="list" allowBlank="1" showInputMessage="1" showErrorMessage="1" xr:uid="{AD1B3E39-100D-4A0E-9304-C402C5B5F08A}">
          <x14:formula1>
            <xm:f>入力規則!$G$2:$G$8</xm:f>
          </x14:formula1>
          <xm:sqref>O5:O16</xm:sqref>
        </x14:dataValidation>
        <x14:dataValidation type="list" allowBlank="1" showInputMessage="1" showErrorMessage="1" xr:uid="{C32875EF-BE1A-47C1-BDAD-710DE7D903B7}">
          <x14:formula1>
            <xm:f>入力規則!$H$2:$H$4</xm:f>
          </x14:formula1>
          <xm:sqref>R5:R16</xm:sqref>
        </x14:dataValidation>
        <x14:dataValidation type="list" allowBlank="1" showInputMessage="1" showErrorMessage="1" xr:uid="{2FC6635F-32BD-4DB8-BB95-DE5B43F655DF}">
          <x14:formula1>
            <xm:f>入力規則!$A$2:$A$8</xm:f>
          </x14:formula1>
          <xm:sqref>C5:C16</xm:sqref>
        </x14:dataValidation>
        <x14:dataValidation type="list" allowBlank="1" showInputMessage="1" showErrorMessage="1" xr:uid="{7D444ADF-A34C-48E4-88C4-BC8F49B230D6}">
          <x14:formula1>
            <xm:f>入力規則!$E$2:$E$3</xm:f>
          </x14:formula1>
          <xm:sqref>N5:N16</xm:sqref>
        </x14:dataValidation>
        <x14:dataValidation type="list" errorStyle="warning" allowBlank="1" showInputMessage="1" showErrorMessage="1" errorTitle="時間外利用" error="9:30～17:30の間で選択してください" xr:uid="{2B9C5824-BBA0-4ECE-B9DC-A1EE8AED2A42}">
          <x14:formula1>
            <xm:f>入力規則!$C$2:$C$17</xm:f>
          </x14:formula1>
          <xm:sqref>K7:K16</xm:sqref>
        </x14:dataValidation>
        <x14:dataValidation type="list" errorStyle="warning" allowBlank="1" showInputMessage="1" showErrorMessage="1" error="9:30～17:30の間で選択してください" xr:uid="{7A2D3E79-42C1-41AF-9B3F-EB0CC638D776}">
          <x14:formula1>
            <xm:f>入力規則!$D$2:$D$17</xm:f>
          </x14:formula1>
          <xm:sqref>L7:L16</xm:sqref>
        </x14:dataValidation>
        <x14:dataValidation type="list" allowBlank="1" showInputMessage="1" showErrorMessage="1" xr:uid="{EB720568-378C-4006-83D0-6B600EB515C5}">
          <x14:formula1>
            <xm:f>入力規則!$C$2:$C$17</xm:f>
          </x14:formula1>
          <xm:sqref>K5:K6</xm:sqref>
        </x14:dataValidation>
        <x14:dataValidation type="list" allowBlank="1" showInputMessage="1" showErrorMessage="1" xr:uid="{8D69C4DB-E7DD-4294-99E0-3677D5DE2E02}">
          <x14:formula1>
            <xm:f>入力規則!$D$2:$D$17</xm:f>
          </x14:formula1>
          <xm:sqref>L5:L6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0A76-7675-4564-9D95-064E3F7C53AD}">
  <sheetPr>
    <tabColor theme="0" tint="-0.34998626667073579"/>
  </sheetPr>
  <dimension ref="A1:H24"/>
  <sheetViews>
    <sheetView workbookViewId="0">
      <selection activeCell="B7" sqref="B7"/>
    </sheetView>
  </sheetViews>
  <sheetFormatPr defaultRowHeight="18.75"/>
  <cols>
    <col min="1" max="1" width="13.75" customWidth="1"/>
    <col min="2" max="2" width="15.125" bestFit="1" customWidth="1"/>
    <col min="3" max="6" width="12.375" customWidth="1"/>
    <col min="7" max="8" width="17.875" customWidth="1"/>
  </cols>
  <sheetData>
    <row r="1" spans="1:8">
      <c r="A1" s="30" t="s">
        <v>54</v>
      </c>
      <c r="B1" s="31" t="s">
        <v>55</v>
      </c>
      <c r="C1" s="30" t="s">
        <v>56</v>
      </c>
      <c r="D1" s="30" t="s">
        <v>57</v>
      </c>
      <c r="E1" s="30" t="s">
        <v>58</v>
      </c>
      <c r="F1" s="30" t="s">
        <v>59</v>
      </c>
      <c r="G1" s="30" t="s">
        <v>60</v>
      </c>
      <c r="H1" s="30" t="s">
        <v>25</v>
      </c>
    </row>
    <row r="2" spans="1:8">
      <c r="A2" s="32" t="s">
        <v>32</v>
      </c>
      <c r="B2" s="33" t="s">
        <v>61</v>
      </c>
      <c r="C2" s="34">
        <v>0.39583333333333331</v>
      </c>
      <c r="D2" s="34">
        <v>0.41666666666666669</v>
      </c>
      <c r="E2" s="35" t="s">
        <v>62</v>
      </c>
      <c r="F2" s="34" t="s">
        <v>63</v>
      </c>
      <c r="G2" s="32" t="s">
        <v>64</v>
      </c>
      <c r="H2" s="32" t="s">
        <v>65</v>
      </c>
    </row>
    <row r="3" spans="1:8">
      <c r="A3" s="32" t="s">
        <v>66</v>
      </c>
      <c r="B3" s="33" t="s">
        <v>67</v>
      </c>
      <c r="C3" s="34">
        <v>0.41666666666666702</v>
      </c>
      <c r="D3" s="34">
        <v>0.4375</v>
      </c>
      <c r="E3" s="35" t="s">
        <v>68</v>
      </c>
      <c r="F3" s="34" t="s">
        <v>69</v>
      </c>
      <c r="G3" s="32" t="s">
        <v>49</v>
      </c>
      <c r="H3" s="32" t="s">
        <v>70</v>
      </c>
    </row>
    <row r="4" spans="1:8">
      <c r="A4" s="32" t="s">
        <v>71</v>
      </c>
      <c r="B4" s="33" t="s">
        <v>72</v>
      </c>
      <c r="C4" s="34">
        <v>0.437500000000001</v>
      </c>
      <c r="D4" s="34">
        <v>0.45833333333333298</v>
      </c>
      <c r="E4" s="36"/>
      <c r="F4" s="36"/>
      <c r="G4" s="32" t="s">
        <v>73</v>
      </c>
      <c r="H4" s="32" t="s">
        <v>74</v>
      </c>
    </row>
    <row r="5" spans="1:8">
      <c r="A5" s="32" t="s">
        <v>75</v>
      </c>
      <c r="B5" s="37"/>
      <c r="C5" s="34">
        <v>0.45833333333333398</v>
      </c>
      <c r="D5" s="34">
        <v>0.47916666666666702</v>
      </c>
      <c r="E5" s="36"/>
      <c r="F5" s="36"/>
      <c r="G5" s="32" t="s">
        <v>76</v>
      </c>
      <c r="H5" s="37"/>
    </row>
    <row r="6" spans="1:8">
      <c r="A6" s="32" t="s">
        <v>44</v>
      </c>
      <c r="B6" s="37"/>
      <c r="C6" s="34">
        <v>0.47916666666666802</v>
      </c>
      <c r="D6" s="34">
        <v>0.5</v>
      </c>
      <c r="E6" s="36"/>
      <c r="F6" s="36"/>
      <c r="G6" s="32" t="s">
        <v>77</v>
      </c>
      <c r="H6" s="37"/>
    </row>
    <row r="7" spans="1:8">
      <c r="A7" s="32" t="s">
        <v>78</v>
      </c>
      <c r="B7" s="37"/>
      <c r="C7" s="34">
        <v>0.500000000000002</v>
      </c>
      <c r="D7" s="34">
        <v>0.52083333333333304</v>
      </c>
      <c r="E7" s="36"/>
      <c r="F7" s="36"/>
      <c r="G7" s="32" t="s">
        <v>79</v>
      </c>
      <c r="H7" s="37"/>
    </row>
    <row r="8" spans="1:8">
      <c r="A8" s="38" t="s">
        <v>80</v>
      </c>
      <c r="B8" s="37"/>
      <c r="C8" s="34">
        <v>0.52083333333333504</v>
      </c>
      <c r="D8" s="34">
        <v>0.54166666666666696</v>
      </c>
      <c r="E8" s="36"/>
      <c r="F8" s="36"/>
      <c r="G8" s="32" t="s">
        <v>81</v>
      </c>
      <c r="H8" s="37"/>
    </row>
    <row r="9" spans="1:8">
      <c r="B9" s="37"/>
      <c r="C9" s="34">
        <v>0.54166666666666896</v>
      </c>
      <c r="D9" s="34">
        <v>0.5625</v>
      </c>
      <c r="E9" s="36"/>
      <c r="F9" s="36"/>
      <c r="G9" s="37"/>
      <c r="H9" s="37"/>
    </row>
    <row r="10" spans="1:8">
      <c r="B10" s="37"/>
      <c r="C10" s="34">
        <v>0.562500000000003</v>
      </c>
      <c r="D10" s="34">
        <v>0.58333333333333304</v>
      </c>
      <c r="E10" s="36"/>
      <c r="F10" s="36"/>
      <c r="G10" s="37"/>
      <c r="H10" s="37"/>
    </row>
    <row r="11" spans="1:8">
      <c r="B11" s="37"/>
      <c r="C11" s="34">
        <v>0.58333333333333603</v>
      </c>
      <c r="D11" s="34">
        <v>0.60416666666666696</v>
      </c>
      <c r="E11" s="36"/>
      <c r="F11" s="36"/>
      <c r="G11" s="37"/>
      <c r="H11" s="37"/>
    </row>
    <row r="12" spans="1:8">
      <c r="B12" s="37"/>
      <c r="C12" s="34">
        <v>0.60416666666666996</v>
      </c>
      <c r="D12" s="34">
        <v>0.625</v>
      </c>
      <c r="E12" s="36"/>
      <c r="F12" s="36"/>
      <c r="G12" s="37"/>
      <c r="H12" s="37"/>
    </row>
    <row r="13" spans="1:8">
      <c r="B13" s="37"/>
      <c r="C13" s="34">
        <v>0.625000000000004</v>
      </c>
      <c r="D13" s="34">
        <v>0.64583333333333304</v>
      </c>
      <c r="E13" s="36"/>
      <c r="F13" s="36"/>
      <c r="G13" s="37"/>
      <c r="H13" s="37"/>
    </row>
    <row r="14" spans="1:8">
      <c r="B14" s="37"/>
      <c r="C14" s="34">
        <v>0.64583333333333703</v>
      </c>
      <c r="D14" s="34">
        <v>0.66666666666666696</v>
      </c>
      <c r="E14" s="36"/>
      <c r="F14" s="36"/>
      <c r="G14" s="37"/>
      <c r="H14" s="37"/>
    </row>
    <row r="15" spans="1:8">
      <c r="B15" s="37"/>
      <c r="C15" s="34">
        <v>0.66666666666667096</v>
      </c>
      <c r="D15" s="34">
        <v>0.6875</v>
      </c>
      <c r="E15" s="36"/>
      <c r="F15" s="36"/>
      <c r="G15" s="37"/>
      <c r="H15" s="37"/>
    </row>
    <row r="16" spans="1:8">
      <c r="B16" s="37"/>
      <c r="C16" s="34">
        <v>0.687500000000005</v>
      </c>
      <c r="D16" s="34">
        <v>0.70833333333333304</v>
      </c>
      <c r="E16" s="36"/>
      <c r="F16" s="36"/>
      <c r="G16" s="37"/>
      <c r="H16" s="37"/>
    </row>
    <row r="17" spans="1:8">
      <c r="B17" s="37"/>
      <c r="C17" s="34">
        <v>0.70833333333333903</v>
      </c>
      <c r="D17" s="34">
        <v>0.72916666666666696</v>
      </c>
      <c r="E17" s="36"/>
      <c r="F17" s="36"/>
      <c r="G17" s="37"/>
      <c r="H17" s="37"/>
    </row>
    <row r="21" spans="1:8">
      <c r="A21" t="s">
        <v>82</v>
      </c>
    </row>
    <row r="22" spans="1:8">
      <c r="A22" s="33" t="s">
        <v>61</v>
      </c>
      <c r="B22" s="39">
        <v>1500</v>
      </c>
    </row>
    <row r="23" spans="1:8">
      <c r="A23" s="33" t="s">
        <v>67</v>
      </c>
      <c r="B23" s="39">
        <v>750</v>
      </c>
    </row>
    <row r="24" spans="1:8">
      <c r="A24" s="33" t="s">
        <v>72</v>
      </c>
      <c r="B24" s="39">
        <v>750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入力規則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結香</dc:creator>
  <cp:lastModifiedBy>米田　裕子</cp:lastModifiedBy>
  <dcterms:created xsi:type="dcterms:W3CDTF">2022-08-23T04:51:16Z</dcterms:created>
  <dcterms:modified xsi:type="dcterms:W3CDTF">2022-08-28T23:16:54Z</dcterms:modified>
</cp:coreProperties>
</file>