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codeName="ThisWorkbook"/>
  <xr:revisionPtr revIDLastSave="0" documentId="13_ncr:1_{B5431695-A0EC-4F71-B17A-F443ACA712EE}" xr6:coauthVersionLast="47" xr6:coauthVersionMax="47" xr10:uidLastSave="{00000000-0000-0000-0000-000000000000}"/>
  <workbookProtection lockStructure="1"/>
  <bookViews>
    <workbookView xWindow="-120" yWindow="-120" windowWidth="29040" windowHeight="15840" activeTab="1" xr2:uid="{11D5292E-60EE-4A89-A15C-F8AA24E593A4}"/>
  </bookViews>
  <sheets>
    <sheet name="Ｑ＆Ａ" sheetId="25" r:id="rId1"/>
    <sheet name="【様式】受託研究変更申込書" sheetId="18" r:id="rId2"/>
    <sheet name="【様式】別紙（研究担当者が７名以上の場合）" sheetId="20" r:id="rId3"/>
    <sheet name="企業等区分の定義について" sheetId="22" r:id="rId4"/>
    <sheet name="業種番号一覧" sheetId="15" r:id="rId5"/>
    <sheet name="大阪大学使用欄1" sheetId="23" r:id="rId6"/>
    <sheet name="大阪大学使用欄2" sheetId="24" r:id="rId7"/>
    <sheet name="大阪大学使用欄3" sheetId="26" r:id="rId8"/>
  </sheets>
  <definedNames>
    <definedName name="_xlnm._FilterDatabase" localSheetId="1" hidden="1">【様式】受託研究変更申込書!$C$62:$X$69</definedName>
    <definedName name="_xlnm.Print_Area" localSheetId="1">【様式】受託研究変更申込書!$B$2:$X$80</definedName>
    <definedName name="_xlnm.Print_Area" localSheetId="2">'【様式】別紙（研究担当者が７名以上の場合）'!$A$1:$H$11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 i="23" l="1"/>
  <c r="W2" i="23"/>
  <c r="CQ2" i="23"/>
  <c r="J2" i="23"/>
  <c r="K2" i="23"/>
  <c r="H2" i="23"/>
  <c r="G2" i="23"/>
  <c r="E2" i="23"/>
  <c r="C2" i="23"/>
  <c r="AE2" i="24"/>
  <c r="I2" i="23" l="1"/>
  <c r="AV2" i="23" l="1"/>
  <c r="AO2" i="23"/>
  <c r="AH2" i="23"/>
  <c r="AA2" i="23"/>
  <c r="T2" i="23"/>
  <c r="S2" i="23"/>
  <c r="M2" i="23" l="1"/>
  <c r="S40" i="18" l="1"/>
  <c r="Z2" i="24"/>
  <c r="Y2" i="24"/>
  <c r="AY2" i="23" l="1"/>
  <c r="AR2" i="23"/>
  <c r="AK2" i="23"/>
  <c r="AD2" i="23"/>
  <c r="DP2" i="23"/>
  <c r="DK2" i="23"/>
  <c r="DJ2" i="23"/>
  <c r="DI2" i="23"/>
  <c r="B2" i="26" l="1"/>
  <c r="E2" i="26"/>
  <c r="M2" i="24" l="1"/>
  <c r="D2" i="26" s="1"/>
  <c r="AS2" i="24"/>
  <c r="AT2" i="24"/>
  <c r="AR2" i="24"/>
  <c r="AQ2" i="24"/>
  <c r="CY2" i="23" l="1"/>
  <c r="CX2" i="23"/>
  <c r="CS2" i="23"/>
  <c r="CR2" i="23"/>
  <c r="P65" i="18"/>
  <c r="T2" i="24" s="1"/>
  <c r="P66" i="18"/>
  <c r="H2" i="24"/>
  <c r="C2" i="26" s="1"/>
  <c r="Z5" i="18"/>
  <c r="DM2" i="23"/>
  <c r="DD2" i="23" l="1"/>
  <c r="AP2" i="24"/>
  <c r="AO2" i="24"/>
  <c r="DL2" i="23"/>
  <c r="DF2" i="23" l="1"/>
  <c r="CW2" i="23"/>
  <c r="DA2" i="23"/>
  <c r="CZ2" i="23"/>
  <c r="CU2" i="23"/>
  <c r="CT2" i="23"/>
  <c r="CN2" i="23"/>
  <c r="CG2" i="23"/>
  <c r="BZ2" i="23"/>
  <c r="BS2" i="23"/>
  <c r="L2" i="23" l="1"/>
  <c r="AX2" i="23" l="1"/>
  <c r="AU2" i="23"/>
  <c r="AT2" i="23"/>
  <c r="AS2" i="23"/>
  <c r="AQ2" i="23"/>
  <c r="AN2" i="23"/>
  <c r="AM2" i="23"/>
  <c r="AJ2" i="23"/>
  <c r="AG2" i="23"/>
  <c r="AF2" i="23"/>
  <c r="AC2" i="23"/>
  <c r="Z2" i="23"/>
  <c r="Y2" i="23"/>
  <c r="AZ2" i="23"/>
  <c r="AL2" i="23"/>
  <c r="AE2" i="23"/>
  <c r="R2" i="23"/>
  <c r="X2" i="23"/>
  <c r="Q2" i="23"/>
  <c r="AD2" i="24" l="1"/>
  <c r="AC2" i="24"/>
  <c r="AB2" i="24"/>
  <c r="AA2" i="24"/>
  <c r="X2" i="24" l="1"/>
  <c r="W2" i="24"/>
  <c r="D2" i="23"/>
  <c r="B2" i="23"/>
  <c r="A2" i="23"/>
  <c r="BL2" i="23"/>
  <c r="V2" i="23"/>
  <c r="O2" i="23"/>
  <c r="F2" i="23"/>
  <c r="BE2" i="23"/>
  <c r="J68" i="18"/>
  <c r="DB2" i="23" s="1"/>
  <c r="M68" i="18"/>
  <c r="CV2" i="23" s="1"/>
  <c r="P67" i="18"/>
  <c r="P64" i="18"/>
  <c r="P63" i="18"/>
  <c r="Q2" i="24" s="1"/>
  <c r="DG2" i="23" l="1"/>
  <c r="DE2" i="23"/>
  <c r="DC2" i="23"/>
  <c r="P68" i="18"/>
  <c r="DH2" i="23" s="1"/>
  <c r="S31" i="18"/>
  <c r="Z4" i="18"/>
  <c r="Z2" i="18"/>
  <c r="DO2" i="23" s="1"/>
  <c r="U2"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2" authorId="0" shapeId="0" xr:uid="{E66E3D5B-DCBB-4392-BF2C-154E2EB74C42}">
      <text>
        <r>
          <rPr>
            <sz val="9"/>
            <color indexed="81"/>
            <rFont val="MS P ゴシック"/>
            <family val="3"/>
            <charset val="128"/>
          </rPr>
          <t>yyyy/mm/dd方式で入力してください。
例）2021/12/1</t>
        </r>
      </text>
    </comment>
    <comment ref="M5" authorId="0" shapeId="0" xr:uid="{A5CBD369-1A02-4A45-B3DD-00E92FFB607E}">
      <text>
        <r>
          <rPr>
            <b/>
            <sz val="9"/>
            <color indexed="81"/>
            <rFont val="MS P ゴシック"/>
            <family val="3"/>
            <charset val="128"/>
          </rPr>
          <t>申込書作成に関する基本事項:</t>
        </r>
        <r>
          <rPr>
            <sz val="9"/>
            <color indexed="81"/>
            <rFont val="MS P ゴシック"/>
            <family val="3"/>
            <charset val="128"/>
          </rPr>
          <t xml:space="preserve">
①青セルは入力必須です。緑セルは該当があれば入力してください。
②別シート「Q&amp;A」もご参照ください。
③本申込書への押印は不要です。電子データでご提出ください。（エクセルファイルのまま頂けますとたいへん助かります。）
④記載頂いた内容を契約書に転記致します。</t>
        </r>
      </text>
    </comment>
    <comment ref="V7" authorId="0" shapeId="0" xr:uid="{0C60B67D-A567-43EB-9D95-CF1FC3C98BD0}">
      <text>
        <r>
          <rPr>
            <sz val="9"/>
            <color indexed="81"/>
            <rFont val="MS P ゴシック"/>
            <family val="3"/>
            <charset val="128"/>
          </rPr>
          <t>申込権限を有している方をご記入ください。（法人の代表者以外でも構いません）</t>
        </r>
      </text>
    </comment>
    <comment ref="G13" authorId="0" shapeId="0" xr:uid="{520C87FD-F9BE-41F5-8240-77BFBB867560}">
      <text>
        <r>
          <rPr>
            <sz val="9"/>
            <color indexed="81"/>
            <rFont val="MS P ゴシック"/>
            <family val="3"/>
            <charset val="128"/>
          </rPr>
          <t>原契約から変更不可</t>
        </r>
      </text>
    </comment>
    <comment ref="G15" authorId="0" shapeId="0" xr:uid="{1067C525-48B1-4DD9-9929-5F4C73ABA119}">
      <text>
        <r>
          <rPr>
            <sz val="9"/>
            <color indexed="81"/>
            <rFont val="MS P ゴシック"/>
            <family val="3"/>
            <charset val="128"/>
          </rPr>
          <t>yyyy/mm/dd方式で入力してください。</t>
        </r>
      </text>
    </comment>
    <comment ref="G28" authorId="0" shapeId="0" xr:uid="{84D6DC57-5C2C-48C7-B345-5D425154065F}">
      <text>
        <r>
          <rPr>
            <b/>
            <sz val="9"/>
            <color indexed="81"/>
            <rFont val="MS P ゴシック"/>
            <family val="3"/>
            <charset val="128"/>
          </rPr>
          <t>作成者:</t>
        </r>
        <r>
          <rPr>
            <sz val="9"/>
            <color indexed="81"/>
            <rFont val="MS P ゴシック"/>
            <family val="3"/>
            <charset val="128"/>
          </rPr>
          <t xml:space="preserve">
将来的に
当初は非表示</t>
        </r>
      </text>
    </comment>
    <comment ref="Q33" authorId="0" shapeId="0" xr:uid="{AF7F6576-15EA-49C6-AD13-1C0E32F735DE}">
      <text>
        <r>
          <rPr>
            <sz val="9"/>
            <color indexed="81"/>
            <rFont val="MS P ゴシック"/>
            <family val="3"/>
            <charset val="128"/>
          </rPr>
          <t>費目は例示です。適宜ご編集ください。
費目が足りない場合は15.自由記載欄に記入願います（行の挿入は不可としております）。</t>
        </r>
      </text>
    </comment>
    <comment ref="G43" authorId="0" shapeId="0" xr:uid="{DEBE8497-6233-4829-AE86-61D04F810F85}">
      <text>
        <r>
          <rPr>
            <sz val="9"/>
            <color indexed="81"/>
            <rFont val="MS P ゴシック"/>
            <family val="3"/>
            <charset val="128"/>
          </rPr>
          <t>変更のある項目にはチェックを入れ、
右枠内に変更後の内容を入力ください。
(変更がない項目は編集不要です。)</t>
        </r>
      </text>
    </comment>
    <comment ref="G53" authorId="0" shapeId="0" xr:uid="{9F65CEBB-C184-45C9-9AAA-2C920689B409}">
      <text>
        <r>
          <rPr>
            <sz val="9"/>
            <color indexed="81"/>
            <rFont val="MS P ゴシック"/>
            <family val="3"/>
            <charset val="128"/>
          </rPr>
          <t>研究協力者の場合は、区分を変更してください。</t>
        </r>
      </text>
    </comment>
    <comment ref="V53" authorId="0" shapeId="0" xr:uid="{BF18C540-FD77-46A0-B5C4-2AB43BCBD7A1}">
      <text>
        <r>
          <rPr>
            <sz val="9"/>
            <color indexed="81"/>
            <rFont val="MS P ゴシック"/>
            <family val="3"/>
            <charset val="128"/>
          </rPr>
          <t>変更がある場合は、その年月（日）について記入願います。</t>
        </r>
      </text>
    </comment>
    <comment ref="C61" authorId="0" shapeId="0" xr:uid="{4D7CC1A3-B1AD-4B19-9488-012DA90C3EC9}">
      <text>
        <r>
          <rPr>
            <sz val="9"/>
            <color indexed="81"/>
            <rFont val="MS P ゴシック"/>
            <family val="3"/>
            <charset val="128"/>
          </rPr>
          <t>各経費についてのご説明は、大阪大学共創機構のウェブサイトをご参照ください。
https://www.ccb.osaka-u.ac.jp/service/koko_kyodo_kenkyu/</t>
        </r>
      </text>
    </comment>
    <comment ref="G75" authorId="0" shapeId="0" xr:uid="{BC301403-2232-4BAF-B9CC-CFB50CC18519}">
      <text>
        <r>
          <rPr>
            <sz val="9"/>
            <color indexed="81"/>
            <rFont val="MS P ゴシック"/>
            <family val="3"/>
            <charset val="128"/>
          </rPr>
          <t>yyyy/mm/dd方式で入力してください。
例）2021/12/1</t>
        </r>
      </text>
    </comment>
    <comment ref="G78" authorId="0" shapeId="0" xr:uid="{B051F379-2370-4D19-BDC5-7A6FC9C77015}">
      <text>
        <r>
          <rPr>
            <sz val="9"/>
            <color indexed="81"/>
            <rFont val="MS P ゴシック"/>
            <family val="3"/>
            <charset val="128"/>
          </rPr>
          <t>例)2021受9999
・契約管理番号は、契約書の１枚目上部に記載されています。
・不明の場合は「不明」と入力してください。</t>
        </r>
      </text>
    </comment>
    <comment ref="G79" authorId="0" shapeId="0" xr:uid="{3B944F59-81F4-4BFE-99C1-E913011409D1}">
      <text>
        <r>
          <rPr>
            <sz val="9"/>
            <color indexed="81"/>
            <rFont val="MS P ゴシック"/>
            <family val="3"/>
            <charset val="128"/>
          </rPr>
          <t>契約担当へ連絡するべき事項（未納等）がありましたら、その旨お知らせください。</t>
        </r>
      </text>
    </comment>
  </commentList>
</comments>
</file>

<file path=xl/sharedStrings.xml><?xml version="1.0" encoding="utf-8"?>
<sst xmlns="http://schemas.openxmlformats.org/spreadsheetml/2006/main" count="440" uniqueCount="377">
  <si>
    <t>記</t>
    <rPh sb="0" eb="1">
      <t>キ</t>
    </rPh>
    <phoneticPr fontId="3"/>
  </si>
  <si>
    <t>職名</t>
    <rPh sb="0" eb="2">
      <t>ショクメイ</t>
    </rPh>
    <phoneticPr fontId="3"/>
  </si>
  <si>
    <t>氏名</t>
    <rPh sb="0" eb="2">
      <t>シメイ</t>
    </rPh>
    <phoneticPr fontId="3"/>
  </si>
  <si>
    <t>直接経費</t>
    <rPh sb="0" eb="2">
      <t>チョクセツ</t>
    </rPh>
    <rPh sb="2" eb="4">
      <t>ケイヒ</t>
    </rPh>
    <phoneticPr fontId="3"/>
  </si>
  <si>
    <t>社会基盤</t>
  </si>
  <si>
    <t>情報通信</t>
  </si>
  <si>
    <t>大企業</t>
  </si>
  <si>
    <t>ナノテクノロジー・材料</t>
  </si>
  <si>
    <t>中小企業</t>
  </si>
  <si>
    <t>その他</t>
  </si>
  <si>
    <t>環境</t>
  </si>
  <si>
    <t>フロンティア</t>
  </si>
  <si>
    <t>ライフサイエンス</t>
  </si>
  <si>
    <t>小規模企業</t>
  </si>
  <si>
    <t>企業以外</t>
    <rPh sb="0" eb="2">
      <t>キギョウ</t>
    </rPh>
    <rPh sb="2" eb="4">
      <t>イガイ</t>
    </rPh>
    <phoneticPr fontId="3"/>
  </si>
  <si>
    <t>エネルギー</t>
  </si>
  <si>
    <t>所属部課等</t>
    <rPh sb="0" eb="2">
      <t>ショゾク</t>
    </rPh>
    <rPh sb="2" eb="4">
      <t>ブカ</t>
    </rPh>
    <rPh sb="4" eb="5">
      <t>トウ</t>
    </rPh>
    <phoneticPr fontId="3"/>
  </si>
  <si>
    <t>E-mail</t>
    <phoneticPr fontId="3"/>
  </si>
  <si>
    <t>ものづくり技術</t>
    <phoneticPr fontId="3"/>
  </si>
  <si>
    <t>担当者氏名</t>
    <rPh sb="0" eb="3">
      <t>タントウシャ</t>
    </rPh>
    <rPh sb="3" eb="5">
      <t>シメイ</t>
    </rPh>
    <phoneticPr fontId="3"/>
  </si>
  <si>
    <t>TEL</t>
    <phoneticPr fontId="3"/>
  </si>
  <si>
    <t>所属部局・専攻名等</t>
    <rPh sb="0" eb="2">
      <t>ショゾク</t>
    </rPh>
    <rPh sb="2" eb="4">
      <t>ブキョク</t>
    </rPh>
    <rPh sb="5" eb="7">
      <t>センコウ</t>
    </rPh>
    <rPh sb="7" eb="9">
      <t>メイトウ</t>
    </rPh>
    <phoneticPr fontId="3"/>
  </si>
  <si>
    <t>研究代表者</t>
    <rPh sb="0" eb="2">
      <t>ケンキュウ</t>
    </rPh>
    <rPh sb="2" eb="5">
      <t>ダイヒョウシャ</t>
    </rPh>
    <phoneticPr fontId="3"/>
  </si>
  <si>
    <t>所属</t>
    <rPh sb="0" eb="2">
      <t>ショゾク</t>
    </rPh>
    <phoneticPr fontId="3"/>
  </si>
  <si>
    <t>区分</t>
    <rPh sb="0" eb="2">
      <t>クブン</t>
    </rPh>
    <phoneticPr fontId="3"/>
  </si>
  <si>
    <t>○</t>
    <phoneticPr fontId="3"/>
  </si>
  <si>
    <t>申込日</t>
    <rPh sb="0" eb="3">
      <t>モウシコミビ</t>
    </rPh>
    <phoneticPr fontId="3"/>
  </si>
  <si>
    <t>大阪大学総長殿</t>
    <rPh sb="0" eb="4">
      <t>オオサカダイガク</t>
    </rPh>
    <rPh sb="4" eb="6">
      <t>ソウチョウ</t>
    </rPh>
    <rPh sb="6" eb="7">
      <t>ドノ</t>
    </rPh>
    <phoneticPr fontId="3"/>
  </si>
  <si>
    <t>法人名</t>
    <rPh sb="0" eb="2">
      <t>ホウジン</t>
    </rPh>
    <rPh sb="2" eb="3">
      <t>メイ</t>
    </rPh>
    <phoneticPr fontId="3"/>
  </si>
  <si>
    <t>1.研究題目</t>
    <rPh sb="2" eb="4">
      <t>ケンキュウ</t>
    </rPh>
    <rPh sb="4" eb="6">
      <t>ダイモク</t>
    </rPh>
    <phoneticPr fontId="3"/>
  </si>
  <si>
    <t>郵便番号</t>
    <rPh sb="0" eb="2">
      <t>ユウビン</t>
    </rPh>
    <rPh sb="2" eb="4">
      <t>バンゴウ</t>
    </rPh>
    <phoneticPr fontId="3"/>
  </si>
  <si>
    <t>住所</t>
    <rPh sb="0" eb="2">
      <t>ジュウショ</t>
    </rPh>
    <phoneticPr fontId="3"/>
  </si>
  <si>
    <t>契約者氏名</t>
    <rPh sb="0" eb="2">
      <t>ケイヤク</t>
    </rPh>
    <rPh sb="2" eb="3">
      <t>シャ</t>
    </rPh>
    <rPh sb="3" eb="5">
      <t>シメイ</t>
    </rPh>
    <phoneticPr fontId="3"/>
  </si>
  <si>
    <t>踏襲を希望する契約書情報</t>
    <rPh sb="0" eb="2">
      <t>トウシュウ</t>
    </rPh>
    <rPh sb="3" eb="5">
      <t>キボウ</t>
    </rPh>
    <rPh sb="7" eb="10">
      <t>ケイヤクショ</t>
    </rPh>
    <rPh sb="10" eb="12">
      <t>ジョウホウ</t>
    </rPh>
    <phoneticPr fontId="3"/>
  </si>
  <si>
    <t>外資系企業</t>
    <rPh sb="0" eb="3">
      <t>ガイシケイ</t>
    </rPh>
    <rPh sb="3" eb="5">
      <t>キギョウ</t>
    </rPh>
    <phoneticPr fontId="3"/>
  </si>
  <si>
    <t>原材料費</t>
    <rPh sb="0" eb="3">
      <t>ゲンザイリョウ</t>
    </rPh>
    <rPh sb="3" eb="4">
      <t>ヒ</t>
    </rPh>
    <phoneticPr fontId="3"/>
  </si>
  <si>
    <t>その他</t>
    <rPh sb="2" eb="3">
      <t>タ</t>
    </rPh>
    <phoneticPr fontId="3"/>
  </si>
  <si>
    <t>〇〇費</t>
    <rPh sb="2" eb="3">
      <t>ヒ</t>
    </rPh>
    <phoneticPr fontId="3"/>
  </si>
  <si>
    <t>経費（その他）</t>
    <rPh sb="5" eb="6">
      <t>タ</t>
    </rPh>
    <phoneticPr fontId="3"/>
  </si>
  <si>
    <t>経費（外注費）</t>
    <rPh sb="3" eb="6">
      <t>ガイチュウヒ</t>
    </rPh>
    <phoneticPr fontId="3"/>
  </si>
  <si>
    <t>経費（器具備品費）</t>
    <rPh sb="0" eb="2">
      <t>ケイヒ</t>
    </rPh>
    <rPh sb="3" eb="8">
      <t>キグビヒンヒ</t>
    </rPh>
    <phoneticPr fontId="3"/>
  </si>
  <si>
    <t>経費（旅費）</t>
    <rPh sb="0" eb="2">
      <t>ケイヒ</t>
    </rPh>
    <rPh sb="3" eb="5">
      <t>リョヒ</t>
    </rPh>
    <phoneticPr fontId="3"/>
  </si>
  <si>
    <t>人件費</t>
    <rPh sb="0" eb="3">
      <t>ジンケンヒ</t>
    </rPh>
    <phoneticPr fontId="3"/>
  </si>
  <si>
    <t>以下、大阪大学部局担当者記入欄</t>
    <rPh sb="0" eb="2">
      <t>イカ</t>
    </rPh>
    <rPh sb="3" eb="5">
      <t>オオサカ</t>
    </rPh>
    <rPh sb="5" eb="7">
      <t>ダイガク</t>
    </rPh>
    <rPh sb="7" eb="9">
      <t>ブキョク</t>
    </rPh>
    <rPh sb="9" eb="12">
      <t>タントウシャ</t>
    </rPh>
    <rPh sb="12" eb="14">
      <t>キニュウ</t>
    </rPh>
    <rPh sb="14" eb="15">
      <t>ラン</t>
    </rPh>
    <phoneticPr fontId="3"/>
  </si>
  <si>
    <t>部局承認（予定）年月日</t>
    <rPh sb="0" eb="2">
      <t>ブキョク</t>
    </rPh>
    <rPh sb="2" eb="4">
      <t>ショウニン</t>
    </rPh>
    <rPh sb="5" eb="7">
      <t>ヨテイ</t>
    </rPh>
    <rPh sb="8" eb="11">
      <t>ネンガッピ</t>
    </rPh>
    <phoneticPr fontId="3"/>
  </si>
  <si>
    <t>tel</t>
    <phoneticPr fontId="3"/>
  </si>
  <si>
    <t>契約書</t>
    <rPh sb="0" eb="3">
      <t>ケイヤクショ</t>
    </rPh>
    <phoneticPr fontId="3"/>
  </si>
  <si>
    <t>部局連絡担当者</t>
    <rPh sb="0" eb="2">
      <t>ブキョク</t>
    </rPh>
    <rPh sb="2" eb="4">
      <t>レンラク</t>
    </rPh>
    <rPh sb="4" eb="6">
      <t>タントウ</t>
    </rPh>
    <rPh sb="6" eb="7">
      <t>シャ</t>
    </rPh>
    <phoneticPr fontId="3"/>
  </si>
  <si>
    <t>付随データの有無</t>
    <rPh sb="0" eb="2">
      <t>フズイ</t>
    </rPh>
    <rPh sb="6" eb="8">
      <t>ウム</t>
    </rPh>
    <phoneticPr fontId="3"/>
  </si>
  <si>
    <t>部局担当者自由記載欄</t>
    <rPh sb="0" eb="2">
      <t>ブキョク</t>
    </rPh>
    <rPh sb="2" eb="5">
      <t>タントウシャ</t>
    </rPh>
    <rPh sb="5" eb="10">
      <t>ジユウキサイラン</t>
    </rPh>
    <phoneticPr fontId="3"/>
  </si>
  <si>
    <t>契約締結日（　　　　）、研究題目（　　　　）</t>
    <rPh sb="0" eb="2">
      <t>ケイヤク</t>
    </rPh>
    <rPh sb="2" eb="4">
      <t>テイケツ</t>
    </rPh>
    <rPh sb="4" eb="5">
      <t>ビ</t>
    </rPh>
    <rPh sb="12" eb="14">
      <t>ケンキュウ</t>
    </rPh>
    <rPh sb="14" eb="16">
      <t>ダイモク</t>
    </rPh>
    <phoneticPr fontId="3"/>
  </si>
  <si>
    <t>研究担当者</t>
  </si>
  <si>
    <t>合計（自動計算）</t>
    <rPh sb="0" eb="2">
      <t>ゴウケイ</t>
    </rPh>
    <rPh sb="3" eb="5">
      <t>ジドウ</t>
    </rPh>
    <rPh sb="5" eb="7">
      <t>ケイサン</t>
    </rPh>
    <phoneticPr fontId="3"/>
  </si>
  <si>
    <t>なし</t>
  </si>
  <si>
    <t>業種名（自動入力）</t>
    <rPh sb="0" eb="2">
      <t>ギョウシュ</t>
    </rPh>
    <rPh sb="2" eb="3">
      <t>メイ</t>
    </rPh>
    <rPh sb="4" eb="6">
      <t>ジドウ</t>
    </rPh>
    <rPh sb="6" eb="8">
      <t>ニュウリョク</t>
    </rPh>
    <phoneticPr fontId="3"/>
  </si>
  <si>
    <t>直接経費合計（自動入力）</t>
    <rPh sb="0" eb="4">
      <t>チョクセツケイヒ</t>
    </rPh>
    <rPh sb="4" eb="6">
      <t>ゴウケイ</t>
    </rPh>
    <rPh sb="7" eb="11">
      <t>ジドウニュウリョク</t>
    </rPh>
    <phoneticPr fontId="3"/>
  </si>
  <si>
    <t>吹田171-</t>
  </si>
  <si>
    <t>農林水産業</t>
  </si>
  <si>
    <t>鉱業</t>
  </si>
  <si>
    <t>建設業</t>
  </si>
  <si>
    <t>食料品製造業</t>
  </si>
  <si>
    <t>繊維工業</t>
  </si>
  <si>
    <t>木材、木製品製造業</t>
  </si>
  <si>
    <t>家具、装備品製造業</t>
  </si>
  <si>
    <t>パルプ、紙、紙製品製造業</t>
  </si>
  <si>
    <t>新聞業、出版業又は印刷業</t>
  </si>
  <si>
    <t>化学工業</t>
  </si>
  <si>
    <t>石油製品製造業</t>
  </si>
  <si>
    <t>石炭製品製造業</t>
  </si>
  <si>
    <t>ゴム製品製造業</t>
  </si>
  <si>
    <t>皮革、同製品製造業</t>
  </si>
  <si>
    <t>窯業又は土石製品製造業</t>
  </si>
  <si>
    <t>鉄鋼業</t>
  </si>
  <si>
    <t>非鉄金属製造業</t>
  </si>
  <si>
    <t>金属製品製造業</t>
  </si>
  <si>
    <t>機械製造業</t>
  </si>
  <si>
    <t>産業用電気機械器具製造業</t>
  </si>
  <si>
    <t>民生用電気機械器具電球製造業</t>
  </si>
  <si>
    <t>通信機械器具製造業</t>
  </si>
  <si>
    <t>輸送用機械器具製造業</t>
  </si>
  <si>
    <t>理化学機械器具等製造業</t>
  </si>
  <si>
    <t>光学機械器具等製造業</t>
  </si>
  <si>
    <t>時計、同部品製造業</t>
  </si>
  <si>
    <t>その他の製造業</t>
  </si>
  <si>
    <t>卸売業</t>
  </si>
  <si>
    <t>小売業</t>
  </si>
  <si>
    <t>料理飲食旅館業</t>
  </si>
  <si>
    <t>金融保険業</t>
  </si>
  <si>
    <t>不動産業</t>
  </si>
  <si>
    <t>運輸通信公益事業</t>
  </si>
  <si>
    <t>サービス業</t>
  </si>
  <si>
    <t xml:space="preserve">  </t>
    <phoneticPr fontId="3"/>
  </si>
  <si>
    <t>企業等共同研究員
研究料</t>
    <rPh sb="0" eb="2">
      <t>キギョウ</t>
    </rPh>
    <rPh sb="2" eb="3">
      <t>トウ</t>
    </rPh>
    <rPh sb="3" eb="5">
      <t>キョウドウ</t>
    </rPh>
    <rPh sb="5" eb="8">
      <t>ケンキュウイン</t>
    </rPh>
    <rPh sb="9" eb="11">
      <t>ケンキュウ</t>
    </rPh>
    <rPh sb="11" eb="12">
      <t>リョウ</t>
    </rPh>
    <phoneticPr fontId="3"/>
  </si>
  <si>
    <t>業種番号一覧（特別試験研究費税額控除制度の利用を希望する場合回答必須）</t>
    <rPh sb="0" eb="2">
      <t>ギョウシュ</t>
    </rPh>
    <rPh sb="2" eb="4">
      <t>バンゴウ</t>
    </rPh>
    <rPh sb="4" eb="6">
      <t>イチラン</t>
    </rPh>
    <rPh sb="28" eb="30">
      <t>バアイ</t>
    </rPh>
    <rPh sb="30" eb="32">
      <t>カイトウ</t>
    </rPh>
    <rPh sb="32" eb="34">
      <t>ヒッス</t>
    </rPh>
    <phoneticPr fontId="14"/>
  </si>
  <si>
    <t>※さらに足りなければ、適宜行を追加してください。</t>
    <rPh sb="4" eb="5">
      <t>タ</t>
    </rPh>
    <rPh sb="11" eb="13">
      <t>テキギ</t>
    </rPh>
    <rPh sb="13" eb="14">
      <t>ギョウ</t>
    </rPh>
    <rPh sb="15" eb="17">
      <t>ツイカ</t>
    </rPh>
    <phoneticPr fontId="14"/>
  </si>
  <si>
    <t>【様式】別紙（研究担当者が7名以上の場合）</t>
    <phoneticPr fontId="14"/>
  </si>
  <si>
    <t>大阪大学発ベンチャー</t>
    <rPh sb="0" eb="2">
      <t>オオサカ</t>
    </rPh>
    <rPh sb="2" eb="5">
      <t>ダイガクハツ</t>
    </rPh>
    <phoneticPr fontId="3"/>
  </si>
  <si>
    <t>以下該当する場合にチェックしてください。</t>
    <phoneticPr fontId="14"/>
  </si>
  <si>
    <t>企業等区分</t>
    <rPh sb="0" eb="2">
      <t>キギョウ</t>
    </rPh>
    <rPh sb="2" eb="3">
      <t>トウ</t>
    </rPh>
    <rPh sb="3" eb="5">
      <t>クブン</t>
    </rPh>
    <phoneticPr fontId="14"/>
  </si>
  <si>
    <t>中小企業
（↔大企業）</t>
    <rPh sb="0" eb="2">
      <t>チュウショウ</t>
    </rPh>
    <rPh sb="2" eb="4">
      <t>キギョウ</t>
    </rPh>
    <rPh sb="7" eb="10">
      <t>ダイキギョウ</t>
    </rPh>
    <phoneticPr fontId="3"/>
  </si>
  <si>
    <t>外国企業</t>
    <phoneticPr fontId="14"/>
  </si>
  <si>
    <t>外国において設立された法人の支店、営業所などで、会社法（平成17年法律第86号）の規定により日本で登記したものをいいます。</t>
    <phoneticPr fontId="14"/>
  </si>
  <si>
    <t>国内に設立された会社のうち、以下の条件①、②のいずれかに該当する企業を指します。
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
注１：外国投資家とは、本調査においては非居住者である個人、外国法令に基づいて設立された法人その他の団体又は外国に本社を有する法人その他の団体をいいます。
注２：直接出資比率とは、資本金又は出資金総額に占める外国投資家の株式又は持分の比率です。間接出資比率とは、外国投資家の国内法人への出資比率に国内法人からの当該企業への出資比率を乗じたものです。</t>
    <phoneticPr fontId="3"/>
  </si>
  <si>
    <t>業種分類</t>
    <rPh sb="0" eb="2">
      <t>ギョウシュ</t>
    </rPh>
    <rPh sb="2" eb="4">
      <t>ブンルイ</t>
    </rPh>
    <phoneticPr fontId="14"/>
  </si>
  <si>
    <t>資本金</t>
    <rPh sb="0" eb="3">
      <t>シホンキン</t>
    </rPh>
    <phoneticPr fontId="14"/>
  </si>
  <si>
    <t>製造業その他</t>
    <rPh sb="0" eb="3">
      <t>セイゾウギョウ</t>
    </rPh>
    <rPh sb="5" eb="6">
      <t>タ</t>
    </rPh>
    <phoneticPr fontId="14"/>
  </si>
  <si>
    <t>卸売業</t>
    <rPh sb="0" eb="3">
      <t>オロシウリギョウ</t>
    </rPh>
    <phoneticPr fontId="14"/>
  </si>
  <si>
    <t>サービス業</t>
    <rPh sb="4" eb="5">
      <t>ギョウ</t>
    </rPh>
    <phoneticPr fontId="14"/>
  </si>
  <si>
    <t>小売業</t>
    <rPh sb="0" eb="3">
      <t>コウリギョウ</t>
    </rPh>
    <phoneticPr fontId="14"/>
  </si>
  <si>
    <t>３億円以下</t>
    <rPh sb="1" eb="5">
      <t>オクエンイカ</t>
    </rPh>
    <phoneticPr fontId="14"/>
  </si>
  <si>
    <t>１億円以下</t>
    <rPh sb="1" eb="5">
      <t>オクエンイカ</t>
    </rPh>
    <phoneticPr fontId="14"/>
  </si>
  <si>
    <t>５千万円以下</t>
    <rPh sb="1" eb="6">
      <t>センマンエンイカ</t>
    </rPh>
    <phoneticPr fontId="14"/>
  </si>
  <si>
    <t>３００人以下</t>
    <rPh sb="3" eb="4">
      <t>ニン</t>
    </rPh>
    <rPh sb="4" eb="6">
      <t>イカ</t>
    </rPh>
    <phoneticPr fontId="14"/>
  </si>
  <si>
    <t>１００人以下</t>
    <rPh sb="3" eb="6">
      <t>ニンイカ</t>
    </rPh>
    <phoneticPr fontId="14"/>
  </si>
  <si>
    <t>５０人以下</t>
    <rPh sb="2" eb="5">
      <t>ニンイカ</t>
    </rPh>
    <phoneticPr fontId="14"/>
  </si>
  <si>
    <t>従業員数</t>
    <rPh sb="0" eb="3">
      <t>ジュウギョウイン</t>
    </rPh>
    <rPh sb="3" eb="4">
      <t>スウ</t>
    </rPh>
    <phoneticPr fontId="14"/>
  </si>
  <si>
    <r>
      <t>「中小企業基本法」（昭和３８年法律第１５４号）第２条に定める「中小企業者」を指します。
具体的には、下図において、資本金</t>
    </r>
    <r>
      <rPr>
        <b/>
        <u/>
        <sz val="11"/>
        <color theme="1"/>
        <rFont val="ＭＳ Ｐゴシック"/>
        <family val="3"/>
        <charset val="128"/>
        <scheme val="minor"/>
      </rPr>
      <t>または</t>
    </r>
    <r>
      <rPr>
        <sz val="11"/>
        <color theme="1"/>
        <rFont val="ＭＳ Ｐゴシック"/>
        <family val="2"/>
        <charset val="128"/>
        <scheme val="minor"/>
      </rPr>
      <t>従業員数の基準を満たすものをいいます。
大企業は中小企業以外の企業をいいます。</t>
    </r>
    <rPh sb="44" eb="47">
      <t>グタイテキ</t>
    </rPh>
    <rPh sb="50" eb="52">
      <t>カズ</t>
    </rPh>
    <rPh sb="57" eb="60">
      <t>シホンキン</t>
    </rPh>
    <rPh sb="63" eb="66">
      <t>ジュウギョウイン</t>
    </rPh>
    <rPh sb="66" eb="67">
      <t>スウ</t>
    </rPh>
    <rPh sb="68" eb="70">
      <t>キジュン</t>
    </rPh>
    <rPh sb="71" eb="72">
      <t>ミ</t>
    </rPh>
    <rPh sb="83" eb="86">
      <t>ダイキギョウ</t>
    </rPh>
    <rPh sb="87" eb="89">
      <t>チュウショウ</t>
    </rPh>
    <rPh sb="89" eb="91">
      <t>キギョウ</t>
    </rPh>
    <rPh sb="91" eb="93">
      <t>イガイ</t>
    </rPh>
    <rPh sb="94" eb="96">
      <t>キギョウ</t>
    </rPh>
    <phoneticPr fontId="3"/>
  </si>
  <si>
    <t>※各区分の定義については別シート「企業等区分の定義について」をご参照ください。</t>
    <phoneticPr fontId="14"/>
  </si>
  <si>
    <t>共同研究申込書 本紙へ戻る</t>
    <rPh sb="8" eb="10">
      <t>ホンシ</t>
    </rPh>
    <rPh sb="11" eb="12">
      <t>モド</t>
    </rPh>
    <phoneticPr fontId="14"/>
  </si>
  <si>
    <t>企業等区分の定義について</t>
    <phoneticPr fontId="14"/>
  </si>
  <si>
    <t>業種番号
（別シート「業種番号一覧」を参照し、業種番号を入力してください。）</t>
    <rPh sb="6" eb="7">
      <t>ベツ</t>
    </rPh>
    <rPh sb="23" eb="25">
      <t>ギョウシュ</t>
    </rPh>
    <rPh sb="25" eb="27">
      <t>バンゴウ</t>
    </rPh>
    <rPh sb="28" eb="30">
      <t>ニュウリョク</t>
    </rPh>
    <phoneticPr fontId="3"/>
  </si>
  <si>
    <t>企業等区分は
　「大企業（外資系及び外国企業を除く）」
　「中小企業（外資系及び外国企業を除く）」
　「外資系企業」
　「外国企業」
　「その他」
から選択してください。</t>
    <rPh sb="16" eb="17">
      <t>オヨ</t>
    </rPh>
    <rPh sb="18" eb="20">
      <t>ガイコク</t>
    </rPh>
    <rPh sb="38" eb="39">
      <t>オヨ</t>
    </rPh>
    <rPh sb="40" eb="42">
      <t>ガイコク</t>
    </rPh>
    <phoneticPr fontId="14"/>
  </si>
  <si>
    <t>７名以上参画する場合は次シート「【様式】別紙（研究担当者が７名以上の場合）」に記載してください。</t>
    <rPh sb="1" eb="2">
      <t>メイ</t>
    </rPh>
    <rPh sb="2" eb="4">
      <t>イジョウ</t>
    </rPh>
    <rPh sb="4" eb="6">
      <t>サンカク</t>
    </rPh>
    <rPh sb="8" eb="10">
      <t>バアイ</t>
    </rPh>
    <rPh sb="11" eb="12">
      <t>ジ</t>
    </rPh>
    <rPh sb="17" eb="19">
      <t>ヨウシキ</t>
    </rPh>
    <rPh sb="20" eb="22">
      <t>ベッシ</t>
    </rPh>
    <rPh sb="23" eb="25">
      <t>ケンキュウ</t>
    </rPh>
    <rPh sb="25" eb="28">
      <t>タントウシャ</t>
    </rPh>
    <rPh sb="30" eb="33">
      <t>メイイジョウ</t>
    </rPh>
    <rPh sb="34" eb="36">
      <t>バアイ</t>
    </rPh>
    <rPh sb="39" eb="41">
      <t>キサイ</t>
    </rPh>
    <phoneticPr fontId="14"/>
  </si>
  <si>
    <t>共同研究申込書本紙へ戻る</t>
    <rPh sb="0" eb="4">
      <t>キョウドウケンキュウ</t>
    </rPh>
    <rPh sb="4" eb="7">
      <t>モウシコミショ</t>
    </rPh>
    <rPh sb="7" eb="9">
      <t>ホンシ</t>
    </rPh>
    <rPh sb="10" eb="11">
      <t>モド</t>
    </rPh>
    <phoneticPr fontId="14"/>
  </si>
  <si>
    <t>変更の有無</t>
    <rPh sb="0" eb="2">
      <t>ヘンコウ</t>
    </rPh>
    <rPh sb="3" eb="5">
      <t>ウム</t>
    </rPh>
    <phoneticPr fontId="14"/>
  </si>
  <si>
    <t>変更後</t>
    <rPh sb="0" eb="2">
      <t>ヘンコウ</t>
    </rPh>
    <rPh sb="2" eb="3">
      <t>ゴ</t>
    </rPh>
    <phoneticPr fontId="14"/>
  </si>
  <si>
    <r>
      <t xml:space="preserve">2.原契約（※）の締結日
</t>
    </r>
    <r>
      <rPr>
        <sz val="9"/>
        <rFont val="ＭＳ Ｐゴシック"/>
        <family val="3"/>
        <charset val="128"/>
        <scheme val="minor"/>
      </rPr>
      <t>※最も古い契約</t>
    </r>
    <rPh sb="2" eb="5">
      <t>ゲンケイヤク</t>
    </rPh>
    <rPh sb="9" eb="11">
      <t>テイケツ</t>
    </rPh>
    <rPh sb="11" eb="12">
      <t>ビ</t>
    </rPh>
    <phoneticPr fontId="14"/>
  </si>
  <si>
    <t>から</t>
    <phoneticPr fontId="14"/>
  </si>
  <si>
    <t>まで</t>
    <phoneticPr fontId="14"/>
  </si>
  <si>
    <t>【変更前】</t>
    <rPh sb="1" eb="3">
      <t>ヘンコウ</t>
    </rPh>
    <rPh sb="3" eb="4">
      <t>マエ</t>
    </rPh>
    <phoneticPr fontId="14"/>
  </si>
  <si>
    <t>円</t>
    <phoneticPr fontId="14"/>
  </si>
  <si>
    <t>円</t>
    <rPh sb="0" eb="1">
      <t>エン</t>
    </rPh>
    <phoneticPr fontId="14"/>
  </si>
  <si>
    <t>【変更後】</t>
    <rPh sb="1" eb="3">
      <t>ヘンコウ</t>
    </rPh>
    <rPh sb="3" eb="4">
      <t>ゴ</t>
    </rPh>
    <phoneticPr fontId="14"/>
  </si>
  <si>
    <t>【差（自動計算）】</t>
    <rPh sb="1" eb="2">
      <t>サ</t>
    </rPh>
    <rPh sb="3" eb="5">
      <t>ジドウ</t>
    </rPh>
    <rPh sb="5" eb="7">
      <t>ケイサン</t>
    </rPh>
    <phoneticPr fontId="14"/>
  </si>
  <si>
    <t>（消費税を含む）</t>
    <phoneticPr fontId="14"/>
  </si>
  <si>
    <t>大阪大学に派遣する企業等共同研究員1名・1ヶ月あたり　36,600円</t>
    <rPh sb="9" eb="12">
      <t>キギョウトウ</t>
    </rPh>
    <phoneticPr fontId="14"/>
  </si>
  <si>
    <t>変更内容記入欄</t>
    <rPh sb="0" eb="2">
      <t>ヘンコウ</t>
    </rPh>
    <rPh sb="2" eb="4">
      <t>ナイヨウ</t>
    </rPh>
    <rPh sb="4" eb="6">
      <t>キニュウ</t>
    </rPh>
    <rPh sb="6" eb="7">
      <t>ラン</t>
    </rPh>
    <phoneticPr fontId="14"/>
  </si>
  <si>
    <t>3.変更理由</t>
    <phoneticPr fontId="3"/>
  </si>
  <si>
    <t>4.申込者の契約窓口</t>
    <rPh sb="6" eb="8">
      <t>ケイヤク</t>
    </rPh>
    <rPh sb="8" eb="10">
      <t>マドグチ</t>
    </rPh>
    <phoneticPr fontId="3"/>
  </si>
  <si>
    <t>5.ご請求書送付先</t>
    <rPh sb="3" eb="6">
      <t>セイキュウショ</t>
    </rPh>
    <rPh sb="6" eb="9">
      <t>ソウフサキ</t>
    </rPh>
    <phoneticPr fontId="3"/>
  </si>
  <si>
    <t>7.その他確認事項
（一部情報は文部科学省「産学連携等実施状況調査」等作成に使用します）</t>
    <rPh sb="12" eb="14">
      <t>イチブ</t>
    </rPh>
    <rPh sb="14" eb="16">
      <t>ジョウホウ</t>
    </rPh>
    <phoneticPr fontId="14"/>
  </si>
  <si>
    <t>8.研究目的</t>
    <rPh sb="2" eb="4">
      <t>ケンキュウ</t>
    </rPh>
    <rPh sb="4" eb="6">
      <t>モクテキ</t>
    </rPh>
    <phoneticPr fontId="3"/>
  </si>
  <si>
    <t>9.研究内容</t>
    <rPh sb="2" eb="4">
      <t>ケンキュウ</t>
    </rPh>
    <rPh sb="4" eb="6">
      <t>ナイヨウ</t>
    </rPh>
    <phoneticPr fontId="3"/>
  </si>
  <si>
    <t>法人名</t>
    <rPh sb="0" eb="2">
      <t>ホウジン</t>
    </rPh>
    <rPh sb="2" eb="3">
      <t>メイ</t>
    </rPh>
    <phoneticPr fontId="14"/>
  </si>
  <si>
    <t>1.研究題目</t>
    <phoneticPr fontId="14"/>
  </si>
  <si>
    <t>2.研究目的</t>
    <phoneticPr fontId="14"/>
  </si>
  <si>
    <t>文字数_2.研究目的</t>
    <rPh sb="0" eb="3">
      <t>モジスウ</t>
    </rPh>
    <phoneticPr fontId="14"/>
  </si>
  <si>
    <t>3.研究内容</t>
    <rPh sb="2" eb="4">
      <t>ケンキュウ</t>
    </rPh>
    <rPh sb="4" eb="6">
      <t>ナイヨウ</t>
    </rPh>
    <phoneticPr fontId="14"/>
  </si>
  <si>
    <t>文字数_3.研究内容</t>
    <rPh sb="0" eb="3">
      <t>モジスウ</t>
    </rPh>
    <rPh sb="6" eb="8">
      <t>ケンキュウ</t>
    </rPh>
    <rPh sb="8" eb="10">
      <t>ナイヨウ</t>
    </rPh>
    <phoneticPr fontId="14"/>
  </si>
  <si>
    <t>7-1.研究者（申込者）代表者氏名</t>
    <rPh sb="12" eb="15">
      <t>ダイヒョウシャ</t>
    </rPh>
    <rPh sb="15" eb="17">
      <t>シメイ</t>
    </rPh>
    <phoneticPr fontId="14"/>
  </si>
  <si>
    <t>7-1.研究者（申込者）代表者所属部署名等</t>
    <rPh sb="12" eb="15">
      <t>ダイヒョウシャ</t>
    </rPh>
    <rPh sb="15" eb="17">
      <t>ショゾク</t>
    </rPh>
    <rPh sb="17" eb="19">
      <t>ブショ</t>
    </rPh>
    <rPh sb="19" eb="20">
      <t>メイ</t>
    </rPh>
    <rPh sb="20" eb="21">
      <t>トウ</t>
    </rPh>
    <phoneticPr fontId="14"/>
  </si>
  <si>
    <t>7-1.研究者（申込者）代表者職名</t>
    <rPh sb="12" eb="15">
      <t>ダイヒョウシャ</t>
    </rPh>
    <rPh sb="15" eb="17">
      <t>ショクメイ</t>
    </rPh>
    <phoneticPr fontId="14"/>
  </si>
  <si>
    <t>7-1.研究者（申込者）代表者役割</t>
    <rPh sb="12" eb="15">
      <t>ダイヒョウシャ</t>
    </rPh>
    <rPh sb="15" eb="17">
      <t>ヤクワリ</t>
    </rPh>
    <phoneticPr fontId="14"/>
  </si>
  <si>
    <t>文字数_7-1.研究者（申込者）代表者役割</t>
    <rPh sb="0" eb="3">
      <t>モジスウ</t>
    </rPh>
    <rPh sb="16" eb="19">
      <t>ダイヒョウシャ</t>
    </rPh>
    <rPh sb="19" eb="21">
      <t>ヤクワリ</t>
    </rPh>
    <phoneticPr fontId="14"/>
  </si>
  <si>
    <t>7-1.研究者（申込者）代表者企業等共同研究員の別</t>
    <rPh sb="12" eb="15">
      <t>ダイヒョウシャ</t>
    </rPh>
    <rPh sb="15" eb="17">
      <t>キギョウ</t>
    </rPh>
    <rPh sb="17" eb="18">
      <t>トウ</t>
    </rPh>
    <rPh sb="18" eb="23">
      <t>キョウドウケンキュウイン</t>
    </rPh>
    <rPh sb="24" eb="25">
      <t>ベツ</t>
    </rPh>
    <phoneticPr fontId="14"/>
  </si>
  <si>
    <t>7-2.研究者（申込者）担当者氏名</t>
    <rPh sb="15" eb="17">
      <t>シメイ</t>
    </rPh>
    <phoneticPr fontId="14"/>
  </si>
  <si>
    <t>7-2.研究者（申込者）担当者所属部署名等</t>
    <rPh sb="15" eb="17">
      <t>ショゾク</t>
    </rPh>
    <rPh sb="17" eb="19">
      <t>ブショ</t>
    </rPh>
    <rPh sb="19" eb="20">
      <t>メイ</t>
    </rPh>
    <rPh sb="20" eb="21">
      <t>トウ</t>
    </rPh>
    <phoneticPr fontId="14"/>
  </si>
  <si>
    <t>7-2.研究者（申込者）担当者職名</t>
    <rPh sb="15" eb="17">
      <t>ショクメイ</t>
    </rPh>
    <phoneticPr fontId="14"/>
  </si>
  <si>
    <t>7-2.研究者（申込者）担当者役割</t>
    <rPh sb="15" eb="17">
      <t>ヤクワリ</t>
    </rPh>
    <phoneticPr fontId="14"/>
  </si>
  <si>
    <t>文字数_7-2.研究者（申込者）担当者役割</t>
    <rPh sb="0" eb="3">
      <t>モジスウ</t>
    </rPh>
    <rPh sb="19" eb="21">
      <t>ヤクワリ</t>
    </rPh>
    <phoneticPr fontId="14"/>
  </si>
  <si>
    <t>7-2.研究者（申込者）担当者企業等共同研究員の別</t>
    <rPh sb="15" eb="17">
      <t>キギョウ</t>
    </rPh>
    <rPh sb="17" eb="18">
      <t>トウ</t>
    </rPh>
    <rPh sb="18" eb="23">
      <t>キョウドウケンキュウイン</t>
    </rPh>
    <rPh sb="24" eb="25">
      <t>ベツ</t>
    </rPh>
    <phoneticPr fontId="14"/>
  </si>
  <si>
    <t>7-3.研究者（申込者）担当者氏名</t>
    <rPh sb="15" eb="17">
      <t>シメイ</t>
    </rPh>
    <phoneticPr fontId="14"/>
  </si>
  <si>
    <t>7-3.研究者（申込者）担当者所属部署名等</t>
    <rPh sb="15" eb="17">
      <t>ショゾク</t>
    </rPh>
    <rPh sb="17" eb="19">
      <t>ブショ</t>
    </rPh>
    <rPh sb="19" eb="20">
      <t>メイ</t>
    </rPh>
    <rPh sb="20" eb="21">
      <t>トウ</t>
    </rPh>
    <phoneticPr fontId="14"/>
  </si>
  <si>
    <t>7-3.研究者（申込者）担当者職名</t>
    <rPh sb="15" eb="17">
      <t>ショクメイ</t>
    </rPh>
    <phoneticPr fontId="14"/>
  </si>
  <si>
    <t>7-3.研究者（申込者）担当者役割</t>
    <rPh sb="15" eb="17">
      <t>ヤクワリ</t>
    </rPh>
    <phoneticPr fontId="14"/>
  </si>
  <si>
    <t>文字数_7-3.研究者（申込者）担当者役割</t>
    <rPh sb="0" eb="3">
      <t>モジスウ</t>
    </rPh>
    <rPh sb="19" eb="21">
      <t>ヤクワリ</t>
    </rPh>
    <phoneticPr fontId="14"/>
  </si>
  <si>
    <t>7-3.研究者（申込者）担当者企業等共同研究員の別</t>
    <rPh sb="15" eb="17">
      <t>キギョウ</t>
    </rPh>
    <rPh sb="17" eb="18">
      <t>トウ</t>
    </rPh>
    <rPh sb="18" eb="23">
      <t>キョウドウケンキュウイン</t>
    </rPh>
    <rPh sb="24" eb="25">
      <t>ベツ</t>
    </rPh>
    <phoneticPr fontId="14"/>
  </si>
  <si>
    <t>7-4.研究者（申込者）担当者氏名</t>
    <rPh sb="15" eb="17">
      <t>シメイ</t>
    </rPh>
    <phoneticPr fontId="14"/>
  </si>
  <si>
    <t>7-4.研究者（申込者）担当者所属部署名等</t>
    <rPh sb="15" eb="17">
      <t>ショゾク</t>
    </rPh>
    <rPh sb="17" eb="19">
      <t>ブショ</t>
    </rPh>
    <rPh sb="19" eb="20">
      <t>メイ</t>
    </rPh>
    <rPh sb="20" eb="21">
      <t>トウ</t>
    </rPh>
    <phoneticPr fontId="14"/>
  </si>
  <si>
    <t>7-4.研究者（申込者）担当者職名</t>
    <rPh sb="15" eb="17">
      <t>ショクメイ</t>
    </rPh>
    <phoneticPr fontId="14"/>
  </si>
  <si>
    <t>7-4.研究者（申込者）担当者役割</t>
    <rPh sb="15" eb="17">
      <t>ヤクワリ</t>
    </rPh>
    <phoneticPr fontId="14"/>
  </si>
  <si>
    <t>文字数_7-4.研究者（申込者）担当者役割</t>
    <rPh sb="0" eb="3">
      <t>モジスウ</t>
    </rPh>
    <rPh sb="19" eb="21">
      <t>ヤクワリ</t>
    </rPh>
    <phoneticPr fontId="14"/>
  </si>
  <si>
    <t>7-4.研究者（申込者）担当者企業等共同研究員の別</t>
    <rPh sb="15" eb="17">
      <t>キギョウ</t>
    </rPh>
    <rPh sb="17" eb="18">
      <t>トウ</t>
    </rPh>
    <rPh sb="18" eb="23">
      <t>キョウドウケンキュウイン</t>
    </rPh>
    <rPh sb="24" eb="25">
      <t>ベツ</t>
    </rPh>
    <phoneticPr fontId="14"/>
  </si>
  <si>
    <t>7-5.研究者（申込者）担当者氏名</t>
    <rPh sb="15" eb="17">
      <t>シメイ</t>
    </rPh>
    <phoneticPr fontId="14"/>
  </si>
  <si>
    <t>7-5.研究者（申込者）担当者所属部署名等</t>
    <rPh sb="15" eb="17">
      <t>ショゾク</t>
    </rPh>
    <rPh sb="17" eb="19">
      <t>ブショ</t>
    </rPh>
    <rPh sb="19" eb="20">
      <t>メイ</t>
    </rPh>
    <rPh sb="20" eb="21">
      <t>トウ</t>
    </rPh>
    <phoneticPr fontId="14"/>
  </si>
  <si>
    <t>7-5.研究者（申込者）担当者職名</t>
    <rPh sb="15" eb="17">
      <t>ショクメイ</t>
    </rPh>
    <phoneticPr fontId="14"/>
  </si>
  <si>
    <t>7-5.研究者（申込者）担当者役割</t>
    <rPh sb="15" eb="17">
      <t>ヤクワリ</t>
    </rPh>
    <phoneticPr fontId="14"/>
  </si>
  <si>
    <t>文字数_7-5.研究者（申込者）担当者役割</t>
    <rPh sb="0" eb="3">
      <t>モジスウ</t>
    </rPh>
    <rPh sb="19" eb="21">
      <t>ヤクワリ</t>
    </rPh>
    <phoneticPr fontId="14"/>
  </si>
  <si>
    <t>7-5.研究者（申込者）担当者企業等共同研究員の別</t>
    <rPh sb="15" eb="17">
      <t>キギョウ</t>
    </rPh>
    <rPh sb="17" eb="18">
      <t>トウ</t>
    </rPh>
    <rPh sb="18" eb="23">
      <t>キョウドウケンキュウイン</t>
    </rPh>
    <rPh sb="24" eb="25">
      <t>ベツ</t>
    </rPh>
    <phoneticPr fontId="14"/>
  </si>
  <si>
    <t>7-5.研究者（申込者）担当者企業等共同研究員の派遣期間</t>
    <rPh sb="15" eb="17">
      <t>キギョウ</t>
    </rPh>
    <rPh sb="17" eb="18">
      <t>トウ</t>
    </rPh>
    <rPh sb="18" eb="23">
      <t>キョウドウケンキュウイン</t>
    </rPh>
    <rPh sb="24" eb="28">
      <t>ハケンキカン</t>
    </rPh>
    <phoneticPr fontId="14"/>
  </si>
  <si>
    <t>7-6.研究者（申込者）担当者氏名</t>
    <rPh sb="15" eb="17">
      <t>シメイ</t>
    </rPh>
    <phoneticPr fontId="14"/>
  </si>
  <si>
    <t>7-6.研究者（申込者）担当者所属部署名等</t>
    <rPh sb="15" eb="17">
      <t>ショゾク</t>
    </rPh>
    <rPh sb="17" eb="19">
      <t>ブショ</t>
    </rPh>
    <rPh sb="19" eb="20">
      <t>メイ</t>
    </rPh>
    <rPh sb="20" eb="21">
      <t>トウ</t>
    </rPh>
    <phoneticPr fontId="14"/>
  </si>
  <si>
    <t>7-6.研究者（申込者）担当者職名</t>
    <rPh sb="15" eb="17">
      <t>ショクメイ</t>
    </rPh>
    <phoneticPr fontId="14"/>
  </si>
  <si>
    <t>7-6.研究者（申込者）担当者役割</t>
    <rPh sb="15" eb="17">
      <t>ヤクワリ</t>
    </rPh>
    <phoneticPr fontId="14"/>
  </si>
  <si>
    <t>文字数_7-6.研究者（申込者）担当者役割</t>
    <rPh sb="0" eb="3">
      <t>モジスウ</t>
    </rPh>
    <rPh sb="19" eb="21">
      <t>ヤクワリ</t>
    </rPh>
    <phoneticPr fontId="14"/>
  </si>
  <si>
    <t>7-6.研究者（申込者）担当者企業等共同研究員の別</t>
    <rPh sb="15" eb="17">
      <t>キギョウ</t>
    </rPh>
    <rPh sb="17" eb="18">
      <t>トウ</t>
    </rPh>
    <rPh sb="18" eb="23">
      <t>キョウドウケンキュウイン</t>
    </rPh>
    <rPh sb="24" eb="25">
      <t>ベツ</t>
    </rPh>
    <phoneticPr fontId="14"/>
  </si>
  <si>
    <t>7-6.研究者（申込者）担当者企業等共同研究員の派遣期間</t>
    <rPh sb="15" eb="17">
      <t>キギョウ</t>
    </rPh>
    <rPh sb="17" eb="18">
      <t>トウ</t>
    </rPh>
    <rPh sb="18" eb="23">
      <t>キョウドウケンキュウイン</t>
    </rPh>
    <rPh sb="24" eb="28">
      <t>ハケンキカン</t>
    </rPh>
    <phoneticPr fontId="14"/>
  </si>
  <si>
    <t>契約者住所</t>
    <rPh sb="0" eb="2">
      <t>ケイヤク</t>
    </rPh>
    <rPh sb="2" eb="3">
      <t>シャ</t>
    </rPh>
    <rPh sb="3" eb="5">
      <t>ジュウショ</t>
    </rPh>
    <phoneticPr fontId="14"/>
  </si>
  <si>
    <t>契約者役職名</t>
    <rPh sb="0" eb="2">
      <t>ケイヤク</t>
    </rPh>
    <rPh sb="2" eb="3">
      <t>シャ</t>
    </rPh>
    <rPh sb="3" eb="6">
      <t>ヤクショクメイ</t>
    </rPh>
    <phoneticPr fontId="14"/>
  </si>
  <si>
    <t>契約者氏名</t>
    <rPh sb="0" eb="2">
      <t>ケイヤク</t>
    </rPh>
    <rPh sb="2" eb="3">
      <t>シャ</t>
    </rPh>
    <rPh sb="3" eb="5">
      <t>シメイ</t>
    </rPh>
    <phoneticPr fontId="14"/>
  </si>
  <si>
    <t>特別試験税額控除</t>
    <rPh sb="0" eb="4">
      <t>トクベツシケン</t>
    </rPh>
    <rPh sb="4" eb="6">
      <t>ゼイガク</t>
    </rPh>
    <rPh sb="6" eb="8">
      <t>コウジョ</t>
    </rPh>
    <phoneticPr fontId="14"/>
  </si>
  <si>
    <t>version</t>
    <phoneticPr fontId="14"/>
  </si>
  <si>
    <t>担当</t>
    <rPh sb="0" eb="2">
      <t>タントウ</t>
    </rPh>
    <phoneticPr fontId="3"/>
  </si>
  <si>
    <t>受付日</t>
    <rPh sb="0" eb="3">
      <t>ウケツケビ</t>
    </rPh>
    <phoneticPr fontId="3"/>
  </si>
  <si>
    <t>決裁日</t>
    <rPh sb="0" eb="2">
      <t>ケッサイ</t>
    </rPh>
    <rPh sb="2" eb="3">
      <t>ビ</t>
    </rPh>
    <phoneticPr fontId="3"/>
  </si>
  <si>
    <t>締結日</t>
    <rPh sb="0" eb="2">
      <t>テイケツ</t>
    </rPh>
    <rPh sb="2" eb="3">
      <t>ビ</t>
    </rPh>
    <phoneticPr fontId="3"/>
  </si>
  <si>
    <t>共同・受託・OPERA・特定臨床・共同事業・受託事業・その他</t>
    <rPh sb="0" eb="2">
      <t>キョウドウ</t>
    </rPh>
    <rPh sb="3" eb="5">
      <t>ジュタク</t>
    </rPh>
    <rPh sb="12" eb="14">
      <t>トクテイ</t>
    </rPh>
    <rPh sb="14" eb="16">
      <t>リンショウ</t>
    </rPh>
    <rPh sb="17" eb="19">
      <t>キョウドウ</t>
    </rPh>
    <rPh sb="19" eb="21">
      <t>ジギョウ</t>
    </rPh>
    <rPh sb="22" eb="24">
      <t>ジュタク</t>
    </rPh>
    <rPh sb="24" eb="26">
      <t>ジギョウ</t>
    </rPh>
    <rPh sb="29" eb="30">
      <t>タ</t>
    </rPh>
    <phoneticPr fontId="3"/>
  </si>
  <si>
    <t>2021.8時点・新規・変更</t>
    <rPh sb="6" eb="8">
      <t>ジテン</t>
    </rPh>
    <rPh sb="9" eb="11">
      <t>シンキ</t>
    </rPh>
    <rPh sb="12" eb="14">
      <t>ヘンコウ</t>
    </rPh>
    <phoneticPr fontId="3"/>
  </si>
  <si>
    <t>枝番</t>
    <rPh sb="0" eb="2">
      <t>エダバン</t>
    </rPh>
    <phoneticPr fontId="3"/>
  </si>
  <si>
    <t>契約書番号</t>
    <rPh sb="0" eb="3">
      <t>ケイヤクショ</t>
    </rPh>
    <rPh sb="3" eb="5">
      <t>バンゴウ</t>
    </rPh>
    <phoneticPr fontId="3"/>
  </si>
  <si>
    <t>契約書様式</t>
    <rPh sb="0" eb="3">
      <t>ケイヤクショ</t>
    </rPh>
    <rPh sb="3" eb="5">
      <t>ヨウシキ</t>
    </rPh>
    <phoneticPr fontId="3"/>
  </si>
  <si>
    <t>知財管理番号</t>
    <rPh sb="0" eb="2">
      <t>チザイ</t>
    </rPh>
    <rPh sb="2" eb="4">
      <t>カンリ</t>
    </rPh>
    <rPh sb="4" eb="6">
      <t>バンゴウ</t>
    </rPh>
    <phoneticPr fontId="3"/>
  </si>
  <si>
    <t>R番号</t>
    <phoneticPr fontId="3"/>
  </si>
  <si>
    <t>部局</t>
    <rPh sb="0" eb="2">
      <t>ブキョク</t>
    </rPh>
    <phoneticPr fontId="3"/>
  </si>
  <si>
    <t>相手方</t>
    <rPh sb="0" eb="3">
      <t>アイテガタ</t>
    </rPh>
    <phoneticPr fontId="3"/>
  </si>
  <si>
    <t>研究者名</t>
    <rPh sb="0" eb="3">
      <t>ケンキュウシャ</t>
    </rPh>
    <rPh sb="3" eb="4">
      <t>メイ</t>
    </rPh>
    <phoneticPr fontId="3"/>
  </si>
  <si>
    <t>職</t>
    <rPh sb="0" eb="1">
      <t>ショク</t>
    </rPh>
    <phoneticPr fontId="3"/>
  </si>
  <si>
    <t>研究題目</t>
    <rPh sb="0" eb="2">
      <t>ケンキュウ</t>
    </rPh>
    <rPh sb="2" eb="4">
      <t>ダイモク</t>
    </rPh>
    <phoneticPr fontId="3"/>
  </si>
  <si>
    <t>研究料</t>
    <phoneticPr fontId="3"/>
  </si>
  <si>
    <t>産学官推進活動経費
（受託は間接経費</t>
    <phoneticPr fontId="3"/>
  </si>
  <si>
    <t>合計</t>
    <rPh sb="0" eb="2">
      <t>ゴウケイ</t>
    </rPh>
    <phoneticPr fontId="3"/>
  </si>
  <si>
    <t>企業等共同研究員の人数</t>
    <rPh sb="0" eb="3">
      <t>キギョウトウ</t>
    </rPh>
    <rPh sb="3" eb="5">
      <t>キョウドウ</t>
    </rPh>
    <rPh sb="5" eb="8">
      <t>ケンキュウイン</t>
    </rPh>
    <rPh sb="9" eb="11">
      <t>ニンズウ</t>
    </rPh>
    <phoneticPr fontId="3"/>
  </si>
  <si>
    <t>部局承認日</t>
    <rPh sb="0" eb="2">
      <t>ブキョク</t>
    </rPh>
    <rPh sb="2" eb="4">
      <t>ショウニン</t>
    </rPh>
    <rPh sb="4" eb="5">
      <t>ビ</t>
    </rPh>
    <phoneticPr fontId="3"/>
  </si>
  <si>
    <t>開始日</t>
    <rPh sb="0" eb="3">
      <t>カイシビ</t>
    </rPh>
    <phoneticPr fontId="3"/>
  </si>
  <si>
    <t>完了日</t>
    <rPh sb="0" eb="3">
      <t>カンリョウビ</t>
    </rPh>
    <phoneticPr fontId="3"/>
  </si>
  <si>
    <t>目的</t>
    <rPh sb="0" eb="2">
      <t>モクテキ</t>
    </rPh>
    <phoneticPr fontId="3"/>
  </si>
  <si>
    <t>内容</t>
    <rPh sb="0" eb="2">
      <t>ナイヨウ</t>
    </rPh>
    <phoneticPr fontId="3"/>
  </si>
  <si>
    <t>期間</t>
    <rPh sb="0" eb="2">
      <t>キカン</t>
    </rPh>
    <phoneticPr fontId="3"/>
  </si>
  <si>
    <t>経費</t>
    <rPh sb="0" eb="2">
      <t>ケイヒ</t>
    </rPh>
    <phoneticPr fontId="3"/>
  </si>
  <si>
    <t>研究者</t>
    <rPh sb="0" eb="3">
      <t>ケンキュウシャ</t>
    </rPh>
    <phoneticPr fontId="3"/>
  </si>
  <si>
    <t>備考（申し送り事項、その他の場合の変更契約内容）</t>
    <rPh sb="0" eb="2">
      <t>ビコウ</t>
    </rPh>
    <rPh sb="3" eb="4">
      <t>モウ</t>
    </rPh>
    <rPh sb="5" eb="6">
      <t>オク</t>
    </rPh>
    <rPh sb="7" eb="9">
      <t>ジコウ</t>
    </rPh>
    <rPh sb="12" eb="13">
      <t>タ</t>
    </rPh>
    <rPh sb="14" eb="16">
      <t>バアイ</t>
    </rPh>
    <rPh sb="17" eb="19">
      <t>ヘンコウ</t>
    </rPh>
    <rPh sb="19" eb="21">
      <t>ケイヤク</t>
    </rPh>
    <rPh sb="21" eb="23">
      <t>ナイヨウ</t>
    </rPh>
    <phoneticPr fontId="3"/>
  </si>
  <si>
    <t>相手先種別 乙)公財・丙)大学</t>
    <rPh sb="0" eb="3">
      <t>アイテサキ</t>
    </rPh>
    <rPh sb="3" eb="5">
      <t>シュベツ</t>
    </rPh>
    <rPh sb="6" eb="7">
      <t>オツ</t>
    </rPh>
    <rPh sb="8" eb="9">
      <t>コウ</t>
    </rPh>
    <rPh sb="11" eb="12">
      <t>ヘイ</t>
    </rPh>
    <phoneticPr fontId="3"/>
  </si>
  <si>
    <t>大企業・中小企業</t>
    <rPh sb="0" eb="3">
      <t>ダイキギョウ</t>
    </rPh>
    <rPh sb="4" eb="6">
      <t>チュウショウ</t>
    </rPh>
    <rPh sb="6" eb="8">
      <t>キギョウ</t>
    </rPh>
    <phoneticPr fontId="3"/>
  </si>
  <si>
    <t>外国</t>
    <rPh sb="0" eb="2">
      <t>ガイコク</t>
    </rPh>
    <phoneticPr fontId="3"/>
  </si>
  <si>
    <t>阪大初ベンチャー</t>
    <rPh sb="0" eb="2">
      <t>ハンダイ</t>
    </rPh>
    <rPh sb="2" eb="3">
      <t>ハツ</t>
    </rPh>
    <phoneticPr fontId="3"/>
  </si>
  <si>
    <t>税控除・業種名</t>
    <rPh sb="0" eb="1">
      <t>ゼイ</t>
    </rPh>
    <rPh sb="1" eb="3">
      <t>コウジョ</t>
    </rPh>
    <rPh sb="4" eb="6">
      <t>ギョウシュ</t>
    </rPh>
    <rPh sb="6" eb="7">
      <t>メイ</t>
    </rPh>
    <phoneticPr fontId="3"/>
  </si>
  <si>
    <t>現状
直接経費</t>
    <rPh sb="0" eb="2">
      <t>ゲンジョウ</t>
    </rPh>
    <rPh sb="3" eb="5">
      <t>チョクセツ</t>
    </rPh>
    <rPh sb="5" eb="7">
      <t>ケイヒ</t>
    </rPh>
    <phoneticPr fontId="3"/>
  </si>
  <si>
    <t>現状
研究料</t>
    <rPh sb="0" eb="2">
      <t>ゲンジョウ</t>
    </rPh>
    <phoneticPr fontId="3"/>
  </si>
  <si>
    <t>現状
産学官推進活動経費
（受託は間接経費</t>
    <rPh sb="0" eb="2">
      <t>ゲンジョウ</t>
    </rPh>
    <phoneticPr fontId="3"/>
  </si>
  <si>
    <t>現状
合計</t>
    <rPh sb="0" eb="2">
      <t>ゲンジョウ</t>
    </rPh>
    <rPh sb="3" eb="5">
      <t>ゴウケイ</t>
    </rPh>
    <phoneticPr fontId="3"/>
  </si>
  <si>
    <t>現状
開始日</t>
    <rPh sb="0" eb="2">
      <t>ゲンジョウ</t>
    </rPh>
    <rPh sb="3" eb="6">
      <t>カイシビ</t>
    </rPh>
    <phoneticPr fontId="3"/>
  </si>
  <si>
    <t>現状
完了日</t>
    <rPh sb="0" eb="2">
      <t>ゲンジョウ</t>
    </rPh>
    <rPh sb="3" eb="6">
      <t>カンリョウビ</t>
    </rPh>
    <phoneticPr fontId="3"/>
  </si>
  <si>
    <t>着手・未着手</t>
    <rPh sb="0" eb="2">
      <t>チャクシュ</t>
    </rPh>
    <phoneticPr fontId="3"/>
  </si>
  <si>
    <t>重複チェック</t>
    <rPh sb="0" eb="2">
      <t>チョウフク</t>
    </rPh>
    <phoneticPr fontId="3"/>
  </si>
  <si>
    <t>年度</t>
    <rPh sb="0" eb="2">
      <t>ネンド</t>
    </rPh>
    <phoneticPr fontId="3"/>
  </si>
  <si>
    <t>種別</t>
    <rPh sb="0" eb="2">
      <t>シュベツ</t>
    </rPh>
    <phoneticPr fontId="3"/>
  </si>
  <si>
    <t>種別番号</t>
    <rPh sb="0" eb="2">
      <t>シュベツ</t>
    </rPh>
    <rPh sb="2" eb="4">
      <t>バンゴウ</t>
    </rPh>
    <phoneticPr fontId="3"/>
  </si>
  <si>
    <t>番号</t>
    <rPh sb="0" eb="2">
      <t>バンゴウ</t>
    </rPh>
    <phoneticPr fontId="3"/>
  </si>
  <si>
    <t>変更</t>
    <rPh sb="0" eb="2">
      <t>ヘンコウ</t>
    </rPh>
    <phoneticPr fontId="14"/>
  </si>
  <si>
    <t>4.研究期間</t>
    <phoneticPr fontId="14"/>
  </si>
  <si>
    <t>窓口〒</t>
    <rPh sb="0" eb="2">
      <t>マドグチ</t>
    </rPh>
    <phoneticPr fontId="3"/>
  </si>
  <si>
    <t>窓口住所</t>
    <rPh sb="0" eb="2">
      <t>マドグチ</t>
    </rPh>
    <rPh sb="2" eb="4">
      <t>ジュウショ</t>
    </rPh>
    <phoneticPr fontId="3"/>
  </si>
  <si>
    <t>窓口所属</t>
    <rPh sb="0" eb="2">
      <t>マドグチ</t>
    </rPh>
    <rPh sb="2" eb="4">
      <t>ショゾク</t>
    </rPh>
    <phoneticPr fontId="3"/>
  </si>
  <si>
    <t>窓口担当者</t>
    <rPh sb="0" eb="2">
      <t>マドグチ</t>
    </rPh>
    <rPh sb="2" eb="4">
      <t>タントウ</t>
    </rPh>
    <rPh sb="4" eb="5">
      <t>シャ</t>
    </rPh>
    <phoneticPr fontId="3"/>
  </si>
  <si>
    <t>窓口TEL</t>
    <rPh sb="0" eb="2">
      <t>マドグチ</t>
    </rPh>
    <phoneticPr fontId="3"/>
  </si>
  <si>
    <t>窓口E-mail</t>
    <rPh sb="0" eb="2">
      <t>マドグチ</t>
    </rPh>
    <phoneticPr fontId="3"/>
  </si>
  <si>
    <t>所属部局・専攻名等</t>
    <rPh sb="0" eb="2">
      <t>ショゾク</t>
    </rPh>
    <rPh sb="2" eb="4">
      <t>ブキョク</t>
    </rPh>
    <rPh sb="5" eb="7">
      <t>センコウ</t>
    </rPh>
    <rPh sb="7" eb="8">
      <t>メイ</t>
    </rPh>
    <rPh sb="8" eb="9">
      <t>トウ</t>
    </rPh>
    <phoneticPr fontId="3"/>
  </si>
  <si>
    <t>7-1.備考、研究者（申込者）代表者企業等共同研究員の派遣期間</t>
    <rPh sb="4" eb="6">
      <t>ビコウ</t>
    </rPh>
    <rPh sb="15" eb="18">
      <t>ダイヒョウシャ</t>
    </rPh>
    <rPh sb="18" eb="20">
      <t>キギョウ</t>
    </rPh>
    <rPh sb="20" eb="21">
      <t>トウ</t>
    </rPh>
    <rPh sb="21" eb="26">
      <t>キョウドウケンキュウイン</t>
    </rPh>
    <rPh sb="27" eb="31">
      <t>ハケンキカン</t>
    </rPh>
    <phoneticPr fontId="14"/>
  </si>
  <si>
    <t>7-2.備考,研究者（申込者）担当者企業等共同研究員の派遣期間</t>
    <rPh sb="4" eb="6">
      <t>ビコウ</t>
    </rPh>
    <rPh sb="18" eb="20">
      <t>キギョウ</t>
    </rPh>
    <rPh sb="20" eb="21">
      <t>トウ</t>
    </rPh>
    <rPh sb="21" eb="26">
      <t>キョウドウケンキュウイン</t>
    </rPh>
    <rPh sb="27" eb="31">
      <t>ハケンキカン</t>
    </rPh>
    <phoneticPr fontId="14"/>
  </si>
  <si>
    <t>7-3.備考,研究者（申込者）担当者企業等共同研究員の派遣期間</t>
    <rPh sb="4" eb="6">
      <t>ビコウ</t>
    </rPh>
    <rPh sb="18" eb="20">
      <t>キギョウ</t>
    </rPh>
    <rPh sb="20" eb="21">
      <t>トウ</t>
    </rPh>
    <rPh sb="21" eb="26">
      <t>キョウドウケンキュウイン</t>
    </rPh>
    <rPh sb="27" eb="31">
      <t>ハケンキカン</t>
    </rPh>
    <phoneticPr fontId="14"/>
  </si>
  <si>
    <t>7-4.備考,研究者（申込者）担当者企業等共同研究員の派遣期間</t>
    <rPh sb="4" eb="6">
      <t>ビコウ</t>
    </rPh>
    <rPh sb="18" eb="20">
      <t>キギョウ</t>
    </rPh>
    <rPh sb="20" eb="21">
      <t>トウ</t>
    </rPh>
    <rPh sb="21" eb="26">
      <t>キョウドウケンキュウイン</t>
    </rPh>
    <rPh sb="27" eb="31">
      <t>ハケンキカン</t>
    </rPh>
    <phoneticPr fontId="14"/>
  </si>
  <si>
    <t>[合計額]直接経費</t>
    <rPh sb="1" eb="4">
      <t>ゴウケイガク</t>
    </rPh>
    <rPh sb="5" eb="7">
      <t>チョクセツ</t>
    </rPh>
    <rPh sb="7" eb="9">
      <t>ケイヒ</t>
    </rPh>
    <phoneticPr fontId="14"/>
  </si>
  <si>
    <t>[合計額]○○費</t>
    <rPh sb="7" eb="8">
      <t>ヒ</t>
    </rPh>
    <phoneticPr fontId="14"/>
  </si>
  <si>
    <t>[合計額]研究料</t>
    <rPh sb="5" eb="7">
      <t>ケンキュウ</t>
    </rPh>
    <rPh sb="7" eb="8">
      <t>リョウ</t>
    </rPh>
    <phoneticPr fontId="14"/>
  </si>
  <si>
    <t>[合計額]合計</t>
    <rPh sb="5" eb="7">
      <t>ゴウケイ</t>
    </rPh>
    <phoneticPr fontId="14"/>
  </si>
  <si>
    <t>[既納額]直接経費</t>
    <rPh sb="1" eb="3">
      <t>キノウ</t>
    </rPh>
    <rPh sb="3" eb="4">
      <t>ガク</t>
    </rPh>
    <rPh sb="5" eb="7">
      <t>チョクセツ</t>
    </rPh>
    <rPh sb="7" eb="9">
      <t>ケイヒ</t>
    </rPh>
    <phoneticPr fontId="14"/>
  </si>
  <si>
    <t>[既納額]○○費</t>
    <rPh sb="7" eb="8">
      <t>ヒ</t>
    </rPh>
    <phoneticPr fontId="14"/>
  </si>
  <si>
    <t>[既納額]研究料</t>
    <rPh sb="5" eb="7">
      <t>ケンキュウ</t>
    </rPh>
    <rPh sb="7" eb="8">
      <t>リョウ</t>
    </rPh>
    <phoneticPr fontId="14"/>
  </si>
  <si>
    <t>[既納額]合計</t>
    <rPh sb="5" eb="7">
      <t>ゴウケイ</t>
    </rPh>
    <phoneticPr fontId="14"/>
  </si>
  <si>
    <t>[増減額]直接経費</t>
    <rPh sb="3" eb="4">
      <t>ガク</t>
    </rPh>
    <rPh sb="5" eb="7">
      <t>チョクセツ</t>
    </rPh>
    <rPh sb="7" eb="9">
      <t>ケイヒ</t>
    </rPh>
    <phoneticPr fontId="14"/>
  </si>
  <si>
    <t>[増減額]○○費</t>
    <rPh sb="7" eb="8">
      <t>ヒ</t>
    </rPh>
    <phoneticPr fontId="14"/>
  </si>
  <si>
    <t>[増減額]研究料</t>
    <rPh sb="5" eb="7">
      <t>ケンキュウ</t>
    </rPh>
    <rPh sb="7" eb="8">
      <t>リョウ</t>
    </rPh>
    <phoneticPr fontId="14"/>
  </si>
  <si>
    <t>[増減額]合計</t>
    <rPh sb="5" eb="7">
      <t>ゴウケイ</t>
    </rPh>
    <phoneticPr fontId="14"/>
  </si>
  <si>
    <r>
      <t xml:space="preserve">直接経費の内訳
</t>
    </r>
    <r>
      <rPr>
        <u/>
        <sz val="12"/>
        <rFont val="ＭＳ Ｐゴシック"/>
        <family val="3"/>
        <charset val="128"/>
      </rPr>
      <t>※増額がある場合のみ記入</t>
    </r>
    <rPh sb="0" eb="4">
      <t>チョクセツケイヒ</t>
    </rPh>
    <rPh sb="5" eb="7">
      <t>ウチワケ</t>
    </rPh>
    <rPh sb="9" eb="11">
      <t>ゾウガク</t>
    </rPh>
    <rPh sb="14" eb="16">
      <t>バアイ</t>
    </rPh>
    <rPh sb="18" eb="20">
      <t>キニュウ</t>
    </rPh>
    <phoneticPr fontId="3"/>
  </si>
  <si>
    <r>
      <t xml:space="preserve">特別試験研究費税額控除制度を利用する
</t>
    </r>
    <r>
      <rPr>
        <sz val="10"/>
        <rFont val="ＭＳ Ｐゴシック"/>
        <family val="3"/>
        <charset val="128"/>
      </rPr>
      <t>（増額がある場合のみ必要情報を右枠内に記載）。</t>
    </r>
    <rPh sb="0" eb="2">
      <t>トクベツ</t>
    </rPh>
    <rPh sb="2" eb="4">
      <t>シケン</t>
    </rPh>
    <rPh sb="4" eb="7">
      <t>ケンキュウヒ</t>
    </rPh>
    <rPh sb="7" eb="9">
      <t>ゼイガク</t>
    </rPh>
    <rPh sb="9" eb="11">
      <t>コウジョ</t>
    </rPh>
    <rPh sb="11" eb="13">
      <t>セイド</t>
    </rPh>
    <rPh sb="14" eb="16">
      <t>リヨウ</t>
    </rPh>
    <rPh sb="29" eb="31">
      <t>ヒツヨウ</t>
    </rPh>
    <rPh sb="31" eb="33">
      <t>ジョウホウ</t>
    </rPh>
    <rPh sb="34" eb="35">
      <t>ミギ</t>
    </rPh>
    <rPh sb="35" eb="36">
      <t>ワク</t>
    </rPh>
    <rPh sb="36" eb="37">
      <t>ナイ</t>
    </rPh>
    <rPh sb="38" eb="40">
      <t>キサイ</t>
    </rPh>
    <phoneticPr fontId="3"/>
  </si>
  <si>
    <t>申込者が使用する設備の明細設備の名称/型番・規格/数量
（変更があれば）</t>
    <rPh sb="0" eb="2">
      <t>モウシコミ</t>
    </rPh>
    <rPh sb="2" eb="3">
      <t>シャ</t>
    </rPh>
    <rPh sb="4" eb="6">
      <t>シヨウ</t>
    </rPh>
    <rPh sb="8" eb="10">
      <t>セツビ</t>
    </rPh>
    <rPh sb="11" eb="13">
      <t>メイサイ</t>
    </rPh>
    <rPh sb="29" eb="31">
      <t>ヘンコウ</t>
    </rPh>
    <phoneticPr fontId="14"/>
  </si>
  <si>
    <t>本学担当者７名以上</t>
    <rPh sb="0" eb="2">
      <t>ホンガク</t>
    </rPh>
    <rPh sb="2" eb="5">
      <t>タントウシャ</t>
    </rPh>
    <rPh sb="6" eb="9">
      <t>メイイジョウ</t>
    </rPh>
    <phoneticPr fontId="14"/>
  </si>
  <si>
    <t>申込者担当者７名以上</t>
    <rPh sb="0" eb="2">
      <t>モウシコミ</t>
    </rPh>
    <rPh sb="2" eb="3">
      <t>シャ</t>
    </rPh>
    <rPh sb="3" eb="6">
      <t>タントウシャ</t>
    </rPh>
    <rPh sb="7" eb="10">
      <t>メイイジョウ</t>
    </rPh>
    <phoneticPr fontId="14"/>
  </si>
  <si>
    <t>部局担当者記入欄</t>
    <rPh sb="0" eb="2">
      <t>ブキョク</t>
    </rPh>
    <rPh sb="2" eb="5">
      <t>タントウシャ</t>
    </rPh>
    <rPh sb="5" eb="7">
      <t>キニュウ</t>
    </rPh>
    <rPh sb="7" eb="8">
      <t>ラン</t>
    </rPh>
    <phoneticPr fontId="14"/>
  </si>
  <si>
    <t>選択してください</t>
  </si>
  <si>
    <t>〒</t>
    <phoneticPr fontId="3"/>
  </si>
  <si>
    <t>設問番号</t>
    <rPh sb="0" eb="2">
      <t>セツモン</t>
    </rPh>
    <rPh sb="2" eb="4">
      <t>バンゴウ</t>
    </rPh>
    <phoneticPr fontId="14"/>
  </si>
  <si>
    <t>設問内容</t>
    <rPh sb="0" eb="2">
      <t>セツモン</t>
    </rPh>
    <rPh sb="2" eb="4">
      <t>ナイヨウ</t>
    </rPh>
    <phoneticPr fontId="14"/>
  </si>
  <si>
    <t>回答番号</t>
    <rPh sb="0" eb="2">
      <t>カイトウ</t>
    </rPh>
    <rPh sb="2" eb="4">
      <t>バンゴウ</t>
    </rPh>
    <phoneticPr fontId="14"/>
  </si>
  <si>
    <t>回答内容</t>
    <rPh sb="0" eb="2">
      <t>カイトウ</t>
    </rPh>
    <rPh sb="2" eb="4">
      <t>ナイヨウ</t>
    </rPh>
    <phoneticPr fontId="14"/>
  </si>
  <si>
    <t>Q1</t>
    <phoneticPr fontId="14"/>
  </si>
  <si>
    <t>複数機関での共同研究の場合どのように記載したらよいですか？</t>
    <rPh sb="0" eb="4">
      <t>フクスウキカン</t>
    </rPh>
    <rPh sb="6" eb="10">
      <t>キョウドウケンキュウ</t>
    </rPh>
    <rPh sb="11" eb="13">
      <t>バアイ</t>
    </rPh>
    <rPh sb="18" eb="20">
      <t>キサイ</t>
    </rPh>
    <phoneticPr fontId="14"/>
  </si>
  <si>
    <t>A1</t>
    <phoneticPr fontId="14"/>
  </si>
  <si>
    <t>Q2</t>
    <phoneticPr fontId="14"/>
  </si>
  <si>
    <t>セルの幅に収まりきらなかった時、どうしたら良いですか？</t>
    <rPh sb="3" eb="4">
      <t>ハバ</t>
    </rPh>
    <rPh sb="5" eb="6">
      <t>オサ</t>
    </rPh>
    <rPh sb="14" eb="15">
      <t>トキ</t>
    </rPh>
    <rPh sb="21" eb="22">
      <t>ヨ</t>
    </rPh>
    <phoneticPr fontId="14"/>
  </si>
  <si>
    <t>A2</t>
  </si>
  <si>
    <r>
      <t>6.申込者の契約締結者</t>
    </r>
    <r>
      <rPr>
        <sz val="11"/>
        <rFont val="ＭＳ Ｐゴシック"/>
        <family val="3"/>
        <charset val="128"/>
      </rPr>
      <t>（契約書のサイナー予定者を記載）</t>
    </r>
    <rPh sb="6" eb="8">
      <t>ケイヤク</t>
    </rPh>
    <rPh sb="8" eb="10">
      <t>テイケツ</t>
    </rPh>
    <rPh sb="10" eb="11">
      <t>シャ</t>
    </rPh>
    <rPh sb="12" eb="15">
      <t>ケイヤクショ</t>
    </rPh>
    <rPh sb="20" eb="22">
      <t>ヨテイ</t>
    </rPh>
    <rPh sb="22" eb="23">
      <t>シャ</t>
    </rPh>
    <rPh sb="24" eb="26">
      <t>キサイ</t>
    </rPh>
    <phoneticPr fontId="3"/>
  </si>
  <si>
    <t>契約管理番号</t>
    <rPh sb="0" eb="2">
      <t>ケイヤク</t>
    </rPh>
    <rPh sb="2" eb="4">
      <t>カンリ</t>
    </rPh>
    <rPh sb="4" eb="6">
      <t>バンゴウ</t>
    </rPh>
    <phoneticPr fontId="3"/>
  </si>
  <si>
    <t>なし</t>
    <phoneticPr fontId="14"/>
  </si>
  <si>
    <t>学術貢献費</t>
    <rPh sb="0" eb="4">
      <t>ガクジュツコウケン</t>
    </rPh>
    <rPh sb="4" eb="5">
      <t>ヒ</t>
    </rPh>
    <phoneticPr fontId="3"/>
  </si>
  <si>
    <t>[合計額]学術貢献費</t>
    <rPh sb="5" eb="9">
      <t>ガクジュツコウケン</t>
    </rPh>
    <rPh sb="9" eb="10">
      <t>ヒ</t>
    </rPh>
    <phoneticPr fontId="14"/>
  </si>
  <si>
    <t>[既納額]学術貢献費</t>
    <rPh sb="5" eb="9">
      <t>ガクジュツコウケン</t>
    </rPh>
    <rPh sb="9" eb="10">
      <t>ヒ</t>
    </rPh>
    <phoneticPr fontId="14"/>
  </si>
  <si>
    <t>[増減額]学術貢献費</t>
    <rPh sb="5" eb="9">
      <t>ガクジュツコウケン</t>
    </rPh>
    <rPh sb="9" eb="10">
      <t>ヒ</t>
    </rPh>
    <phoneticPr fontId="14"/>
  </si>
  <si>
    <t>現状
学術貢献費</t>
    <rPh sb="0" eb="2">
      <t>ゲンジョウ</t>
    </rPh>
    <rPh sb="3" eb="7">
      <t>ガクジュツコウケン</t>
    </rPh>
    <rPh sb="7" eb="8">
      <t>ヒ</t>
    </rPh>
    <phoneticPr fontId="3"/>
  </si>
  <si>
    <t>学術貢献費</t>
    <rPh sb="0" eb="4">
      <t>ガクジュツコウケン</t>
    </rPh>
    <rPh sb="4" eb="5">
      <t>ヒ</t>
    </rPh>
    <phoneticPr fontId="14"/>
  </si>
  <si>
    <t>【質問】ご請求書送付先は4.申込者の契約窓口と異なりますか？</t>
    <rPh sb="1" eb="3">
      <t>シツモン</t>
    </rPh>
    <rPh sb="5" eb="8">
      <t>セイキュウショ</t>
    </rPh>
    <rPh sb="8" eb="11">
      <t>ソウフサキ</t>
    </rPh>
    <rPh sb="14" eb="16">
      <t>モウシコミ</t>
    </rPh>
    <rPh sb="16" eb="17">
      <t>シャ</t>
    </rPh>
    <rPh sb="18" eb="20">
      <t>ケイヤク</t>
    </rPh>
    <rPh sb="20" eb="22">
      <t>マドグチ</t>
    </rPh>
    <rPh sb="23" eb="24">
      <t>コト</t>
    </rPh>
    <phoneticPr fontId="3"/>
  </si>
  <si>
    <t>【質問】契約締結者は本紙右上申込者と異なりますか？</t>
    <rPh sb="1" eb="3">
      <t>シツモン</t>
    </rPh>
    <rPh sb="4" eb="8">
      <t>ケイヤクテイケツ</t>
    </rPh>
    <rPh sb="8" eb="9">
      <t>シャ</t>
    </rPh>
    <rPh sb="10" eb="12">
      <t>ホンシ</t>
    </rPh>
    <rPh sb="12" eb="14">
      <t>ミギウエ</t>
    </rPh>
    <rPh sb="14" eb="16">
      <t>モウシコミ</t>
    </rPh>
    <rPh sb="16" eb="17">
      <t>シャ</t>
    </rPh>
    <rPh sb="18" eb="19">
      <t>コト</t>
    </rPh>
    <phoneticPr fontId="3"/>
  </si>
  <si>
    <t>契約者役職名</t>
    <rPh sb="0" eb="2">
      <t>ケイヤク</t>
    </rPh>
    <rPh sb="2" eb="3">
      <t>シャ</t>
    </rPh>
    <rPh sb="3" eb="6">
      <t>ヤクショクメイ</t>
    </rPh>
    <phoneticPr fontId="3"/>
  </si>
  <si>
    <t>申込者</t>
    <rPh sb="0" eb="2">
      <t>モウシコミ</t>
    </rPh>
    <rPh sb="2" eb="3">
      <t>シャ</t>
    </rPh>
    <phoneticPr fontId="14"/>
  </si>
  <si>
    <t>「フォントサイズ」か「行の高さ」をご変更ください。</t>
    <rPh sb="11" eb="12">
      <t>ギョウ</t>
    </rPh>
    <rPh sb="13" eb="14">
      <t>タカ</t>
    </rPh>
    <rPh sb="18" eb="20">
      <t>ヘンコウ</t>
    </rPh>
    <phoneticPr fontId="14"/>
  </si>
  <si>
    <t>複数機関での契約であることを15.自由記載欄にてお知らせください（従来は他機関の研究担当者も記載頂いておりましたが、本様式では記載を求めません）。</t>
    <rPh sb="0" eb="4">
      <t>フクスウキカン</t>
    </rPh>
    <rPh sb="6" eb="8">
      <t>ケイヤク</t>
    </rPh>
    <rPh sb="17" eb="19">
      <t>ジユウ</t>
    </rPh>
    <rPh sb="19" eb="21">
      <t>キサイ</t>
    </rPh>
    <rPh sb="21" eb="22">
      <t>ラン</t>
    </rPh>
    <rPh sb="25" eb="26">
      <t>シ</t>
    </rPh>
    <rPh sb="33" eb="35">
      <t>ジュウライ</t>
    </rPh>
    <rPh sb="36" eb="37">
      <t>タ</t>
    </rPh>
    <rPh sb="37" eb="39">
      <t>キカン</t>
    </rPh>
    <rPh sb="40" eb="42">
      <t>ケンキュウ</t>
    </rPh>
    <rPh sb="42" eb="45">
      <t>タントウシャ</t>
    </rPh>
    <rPh sb="46" eb="48">
      <t>キサイ</t>
    </rPh>
    <rPh sb="48" eb="49">
      <t>イタダ</t>
    </rPh>
    <rPh sb="58" eb="59">
      <t>ホン</t>
    </rPh>
    <rPh sb="59" eb="61">
      <t>ヨウシキ</t>
    </rPh>
    <rPh sb="63" eb="65">
      <t>キサイ</t>
    </rPh>
    <rPh sb="66" eb="67">
      <t>モト</t>
    </rPh>
    <phoneticPr fontId="14"/>
  </si>
  <si>
    <t>受付No.</t>
    <rPh sb="0" eb="2">
      <t>ウケツケ</t>
    </rPh>
    <phoneticPr fontId="31"/>
  </si>
  <si>
    <t>受付日</t>
    <rPh sb="0" eb="3">
      <t>ウケツケビ</t>
    </rPh>
    <phoneticPr fontId="31"/>
  </si>
  <si>
    <t>契約番号</t>
    <rPh sb="0" eb="2">
      <t>ケイヤク</t>
    </rPh>
    <rPh sb="2" eb="4">
      <t>バンゴウ</t>
    </rPh>
    <phoneticPr fontId="31"/>
  </si>
  <si>
    <t>企業名</t>
    <rPh sb="0" eb="2">
      <t>キギョウ</t>
    </rPh>
    <rPh sb="2" eb="3">
      <t>メイ</t>
    </rPh>
    <phoneticPr fontId="31"/>
  </si>
  <si>
    <t>部局</t>
    <rPh sb="0" eb="2">
      <t>ブキョク</t>
    </rPh>
    <phoneticPr fontId="31"/>
  </si>
  <si>
    <t>備考</t>
    <rPh sb="0" eb="2">
      <t>ビコウ</t>
    </rPh>
    <phoneticPr fontId="31"/>
  </si>
  <si>
    <t>担当</t>
    <rPh sb="0" eb="2">
      <t>タントウ</t>
    </rPh>
    <phoneticPr fontId="31"/>
  </si>
  <si>
    <t>役職</t>
    <rPh sb="0" eb="2">
      <t>ヤクショク</t>
    </rPh>
    <phoneticPr fontId="3"/>
  </si>
  <si>
    <t>原契約締結日</t>
    <rPh sb="0" eb="3">
      <t>ゲンケイヤク</t>
    </rPh>
    <rPh sb="3" eb="5">
      <t>テイケツ</t>
    </rPh>
    <rPh sb="5" eb="6">
      <t>ビ</t>
    </rPh>
    <phoneticPr fontId="14"/>
  </si>
  <si>
    <t>研究担当者</t>
    <phoneticPr fontId="14"/>
  </si>
  <si>
    <t>?</t>
    <phoneticPr fontId="14"/>
  </si>
  <si>
    <r>
      <t xml:space="preserve">　変更する
</t>
    </r>
    <r>
      <rPr>
        <sz val="11"/>
        <rFont val="ＭＳ Ｐゴシック"/>
        <family val="3"/>
        <charset val="128"/>
      </rPr>
      <t>（変更後の内容を右に記載してください）</t>
    </r>
    <rPh sb="7" eb="9">
      <t>ヘンコウ</t>
    </rPh>
    <rPh sb="9" eb="10">
      <t>ゴ</t>
    </rPh>
    <rPh sb="11" eb="13">
      <t>ナイヨウ</t>
    </rPh>
    <rPh sb="14" eb="15">
      <t>ミギ</t>
    </rPh>
    <rPh sb="16" eb="18">
      <t>キサイ</t>
    </rPh>
    <phoneticPr fontId="14"/>
  </si>
  <si>
    <r>
      <t xml:space="preserve">変更の有無
</t>
    </r>
    <r>
      <rPr>
        <sz val="9"/>
        <rFont val="ＭＳ Ｐゴシック"/>
        <family val="3"/>
        <charset val="128"/>
      </rPr>
      <t>(変更する場合、
下欄にチェック)</t>
    </r>
    <rPh sb="0" eb="2">
      <t>ヘンコウ</t>
    </rPh>
    <rPh sb="3" eb="5">
      <t>ウム</t>
    </rPh>
    <rPh sb="7" eb="9">
      <t>ヘンコウ</t>
    </rPh>
    <rPh sb="11" eb="13">
      <t>バアイ</t>
    </rPh>
    <rPh sb="15" eb="16">
      <t>シタ</t>
    </rPh>
    <rPh sb="16" eb="17">
      <t>ラン</t>
    </rPh>
    <phoneticPr fontId="14"/>
  </si>
  <si>
    <r>
      <t>変更する</t>
    </r>
    <r>
      <rPr>
        <sz val="10"/>
        <rFont val="ＭＳ Ｐゴシック"/>
        <family val="3"/>
        <charset val="128"/>
      </rPr>
      <t xml:space="preserve">
（変更後の内容を右に記載してください）</t>
    </r>
    <phoneticPr fontId="14"/>
  </si>
  <si>
    <t>国立大学法人大阪大学受託研究規程を遵守の上、下記のとおり受託研究の変更を申し込みます。</t>
    <rPh sb="33" eb="35">
      <t>ヘンコウ</t>
    </rPh>
    <rPh sb="36" eb="37">
      <t>モウ</t>
    </rPh>
    <rPh sb="38" eb="39">
      <t>コ</t>
    </rPh>
    <phoneticPr fontId="3"/>
  </si>
  <si>
    <t>2022.8様式</t>
    <rPh sb="6" eb="8">
      <t>ヨウシキ</t>
    </rPh>
    <phoneticPr fontId="14"/>
  </si>
  <si>
    <t>数量：</t>
    <rPh sb="0" eb="2">
      <t>スウリョウ</t>
    </rPh>
    <phoneticPr fontId="14"/>
  </si>
  <si>
    <t>備考（参画時期等）</t>
    <rPh sb="0" eb="2">
      <t>ビコウ</t>
    </rPh>
    <rPh sb="3" eb="8">
      <t>サンカクジキトウ</t>
    </rPh>
    <phoneticPr fontId="3"/>
  </si>
  <si>
    <t>職名</t>
    <rPh sb="0" eb="2">
      <t>ショクメイ</t>
    </rPh>
    <phoneticPr fontId="14"/>
  </si>
  <si>
    <t>間接経費</t>
    <rPh sb="0" eb="4">
      <t>カンセツケイヒ</t>
    </rPh>
    <phoneticPr fontId="3"/>
  </si>
  <si>
    <r>
      <t xml:space="preserve">　変更する
</t>
    </r>
    <r>
      <rPr>
        <sz val="11"/>
        <rFont val="ＭＳ Ｐゴシック"/>
        <family val="3"/>
        <charset val="128"/>
      </rPr>
      <t>（変更後の内容を右に記載してください）</t>
    </r>
    <phoneticPr fontId="14"/>
  </si>
  <si>
    <r>
      <t xml:space="preserve">変更の有無
</t>
    </r>
    <r>
      <rPr>
        <sz val="8.5"/>
        <rFont val="ＭＳ Ｐゴシック"/>
        <family val="3"/>
        <charset val="128"/>
      </rPr>
      <t>(変更する場合、
右欄にチェック)</t>
    </r>
    <rPh sb="0" eb="2">
      <t>ヘンコウ</t>
    </rPh>
    <rPh sb="3" eb="5">
      <t>ウム</t>
    </rPh>
    <rPh sb="7" eb="9">
      <t>ヘンコウ</t>
    </rPh>
    <rPh sb="15" eb="17">
      <t>ウラン</t>
    </rPh>
    <phoneticPr fontId="14"/>
  </si>
  <si>
    <r>
      <t xml:space="preserve">変更の有無
</t>
    </r>
    <r>
      <rPr>
        <sz val="8.5"/>
        <rFont val="ＭＳ Ｐゴシック"/>
        <family val="3"/>
        <charset val="128"/>
      </rPr>
      <t>(変更する場合、
右欄にチェック</t>
    </r>
    <r>
      <rPr>
        <sz val="9"/>
        <rFont val="ＭＳ Ｐゴシック"/>
        <family val="3"/>
        <charset val="128"/>
      </rPr>
      <t>)</t>
    </r>
    <rPh sb="0" eb="2">
      <t>ヘンコウ</t>
    </rPh>
    <rPh sb="3" eb="5">
      <t>ウム</t>
    </rPh>
    <rPh sb="7" eb="9">
      <t>ヘンコウ</t>
    </rPh>
    <rPh sb="15" eb="17">
      <t>ウラン</t>
    </rPh>
    <phoneticPr fontId="14"/>
  </si>
  <si>
    <t>物品名：</t>
    <phoneticPr fontId="14"/>
  </si>
  <si>
    <t>[合計額]間接経費</t>
    <rPh sb="5" eb="7">
      <t>カンセツ</t>
    </rPh>
    <rPh sb="7" eb="9">
      <t>ケイヒ</t>
    </rPh>
    <phoneticPr fontId="14"/>
  </si>
  <si>
    <t>[既納額]間接経費</t>
    <rPh sb="5" eb="7">
      <t>カンセツ</t>
    </rPh>
    <rPh sb="7" eb="9">
      <t>ケイヒ</t>
    </rPh>
    <phoneticPr fontId="14"/>
  </si>
  <si>
    <t>[増減額]間接経費</t>
    <rPh sb="5" eb="7">
      <t>カンセツ</t>
    </rPh>
    <rPh sb="7" eb="9">
      <t>ケイヒ</t>
    </rPh>
    <phoneticPr fontId="14"/>
  </si>
  <si>
    <t>5.提供物品名</t>
    <rPh sb="2" eb="6">
      <t>テイキョウブッピン</t>
    </rPh>
    <rPh sb="6" eb="7">
      <t>メイ</t>
    </rPh>
    <phoneticPr fontId="14"/>
  </si>
  <si>
    <t>5.提供物品数量</t>
    <rPh sb="2" eb="6">
      <t>テイキョウブッピン</t>
    </rPh>
    <rPh sb="6" eb="8">
      <t>スウリョウ</t>
    </rPh>
    <phoneticPr fontId="14"/>
  </si>
  <si>
    <t>6.研究実施場所</t>
    <phoneticPr fontId="14"/>
  </si>
  <si>
    <t>7-6.研究者（大阪大学）担当者氏名</t>
    <rPh sb="16" eb="18">
      <t>シメイ</t>
    </rPh>
    <phoneticPr fontId="14"/>
  </si>
  <si>
    <t>7-6.研究者（大阪大学）担当者所属部局・専攻名等</t>
    <rPh sb="16" eb="18">
      <t>ショゾク</t>
    </rPh>
    <rPh sb="18" eb="20">
      <t>ブキョク</t>
    </rPh>
    <rPh sb="21" eb="23">
      <t>センコウ</t>
    </rPh>
    <rPh sb="23" eb="24">
      <t>メイ</t>
    </rPh>
    <rPh sb="24" eb="25">
      <t>トウ</t>
    </rPh>
    <phoneticPr fontId="14"/>
  </si>
  <si>
    <t>7-6.研究者（大阪大学）担当者職名</t>
    <rPh sb="16" eb="18">
      <t>ショクメイ</t>
    </rPh>
    <phoneticPr fontId="14"/>
  </si>
  <si>
    <t>7-6.研究者（大阪大学）担当者役割</t>
    <rPh sb="16" eb="18">
      <t>ヤクワリ</t>
    </rPh>
    <phoneticPr fontId="14"/>
  </si>
  <si>
    <t>文字数_7-6.研究者（大阪大学）担当者役割</t>
    <rPh sb="0" eb="3">
      <t>モジスウ</t>
    </rPh>
    <phoneticPr fontId="14"/>
  </si>
  <si>
    <t>7-6.研究者（大阪大学）担当者備考</t>
    <rPh sb="16" eb="18">
      <t>ビコウ</t>
    </rPh>
    <phoneticPr fontId="14"/>
  </si>
  <si>
    <t>文字数_7-6.研究者（大阪大学）担当者備考</t>
    <rPh sb="0" eb="3">
      <t>モジスウ</t>
    </rPh>
    <phoneticPr fontId="14"/>
  </si>
  <si>
    <t>文字数_7-5.研究者（大阪大学）担当者備考</t>
    <rPh sb="0" eb="3">
      <t>モジスウ</t>
    </rPh>
    <phoneticPr fontId="14"/>
  </si>
  <si>
    <t>7-1.研究者（大阪大学）代表者氏名</t>
    <rPh sb="13" eb="16">
      <t>ダイヒョウシャ</t>
    </rPh>
    <rPh sb="16" eb="18">
      <t>シメイ</t>
    </rPh>
    <phoneticPr fontId="14"/>
  </si>
  <si>
    <t>7-1.研究者（大阪大学）代表者所属部局・専攻名等</t>
    <rPh sb="13" eb="16">
      <t>ダイヒョウシャ</t>
    </rPh>
    <rPh sb="16" eb="18">
      <t>ショゾク</t>
    </rPh>
    <rPh sb="18" eb="20">
      <t>ブキョク</t>
    </rPh>
    <rPh sb="21" eb="23">
      <t>センコウ</t>
    </rPh>
    <rPh sb="23" eb="24">
      <t>メイ</t>
    </rPh>
    <rPh sb="24" eb="25">
      <t>トウ</t>
    </rPh>
    <phoneticPr fontId="14"/>
  </si>
  <si>
    <t>7-1.研究者（大阪大学）代表者職名</t>
    <rPh sb="13" eb="16">
      <t>ダイヒョウシャ</t>
    </rPh>
    <rPh sb="16" eb="18">
      <t>ショクメイ</t>
    </rPh>
    <phoneticPr fontId="14"/>
  </si>
  <si>
    <t>7-1.研究者（大阪大学）代表者役割</t>
    <rPh sb="13" eb="16">
      <t>ダイヒョウシャ</t>
    </rPh>
    <rPh sb="16" eb="18">
      <t>ヤクワリ</t>
    </rPh>
    <phoneticPr fontId="14"/>
  </si>
  <si>
    <t>文字数_7-1.研究者（大阪大学）代表者役割</t>
    <rPh sb="0" eb="3">
      <t>モジスウ</t>
    </rPh>
    <rPh sb="17" eb="20">
      <t>ダイヒョウシャ</t>
    </rPh>
    <rPh sb="20" eb="22">
      <t>ヤクワリ</t>
    </rPh>
    <phoneticPr fontId="14"/>
  </si>
  <si>
    <t>7-1.研究者（大阪大学）代表者備考</t>
    <rPh sb="13" eb="16">
      <t>ダイヒョウシャ</t>
    </rPh>
    <rPh sb="16" eb="18">
      <t>ビコウ</t>
    </rPh>
    <phoneticPr fontId="14"/>
  </si>
  <si>
    <t>文字数_7-1.研究者（大阪大学）代表者備考</t>
    <rPh sb="0" eb="3">
      <t>モジスウ</t>
    </rPh>
    <phoneticPr fontId="14"/>
  </si>
  <si>
    <t>7-2.研究者（大阪大学）担当者氏名</t>
    <rPh sb="16" eb="18">
      <t>シメイ</t>
    </rPh>
    <phoneticPr fontId="14"/>
  </si>
  <si>
    <t>7-2.研究者（大阪大学）担当者所属部局・専攻名等</t>
    <rPh sb="16" eb="18">
      <t>ショゾク</t>
    </rPh>
    <rPh sb="18" eb="20">
      <t>ブキョク</t>
    </rPh>
    <rPh sb="21" eb="23">
      <t>センコウ</t>
    </rPh>
    <rPh sb="23" eb="24">
      <t>メイ</t>
    </rPh>
    <rPh sb="24" eb="25">
      <t>トウ</t>
    </rPh>
    <phoneticPr fontId="14"/>
  </si>
  <si>
    <t>7-2.研究者（大阪大学）担当者職名</t>
    <rPh sb="16" eb="18">
      <t>ショクメイ</t>
    </rPh>
    <phoneticPr fontId="14"/>
  </si>
  <si>
    <t>7-2.研究者（大阪大学）担当者役割</t>
    <rPh sb="16" eb="18">
      <t>ヤクワリ</t>
    </rPh>
    <phoneticPr fontId="14"/>
  </si>
  <si>
    <t>文字数_7-2.研究者（大阪大学）担当者役割</t>
    <rPh sb="0" eb="3">
      <t>モジスウ</t>
    </rPh>
    <phoneticPr fontId="14"/>
  </si>
  <si>
    <t>7-2.研究者（大阪大学）担当者備考</t>
    <rPh sb="16" eb="18">
      <t>ビコウ</t>
    </rPh>
    <phoneticPr fontId="14"/>
  </si>
  <si>
    <t>文字数_7-2.研究者（大阪大学）担当者備考</t>
    <rPh sb="0" eb="3">
      <t>モジスウ</t>
    </rPh>
    <phoneticPr fontId="14"/>
  </si>
  <si>
    <t>7-3.研究者（大阪大学）担当者氏名</t>
    <rPh sb="16" eb="18">
      <t>シメイ</t>
    </rPh>
    <phoneticPr fontId="14"/>
  </si>
  <si>
    <t>7-3.研究者（大阪大学）担当者所属部局・専攻名等</t>
    <rPh sb="16" eb="18">
      <t>ショゾク</t>
    </rPh>
    <rPh sb="18" eb="20">
      <t>ブキョク</t>
    </rPh>
    <rPh sb="21" eb="23">
      <t>センコウ</t>
    </rPh>
    <rPh sb="23" eb="24">
      <t>メイ</t>
    </rPh>
    <rPh sb="24" eb="25">
      <t>トウ</t>
    </rPh>
    <phoneticPr fontId="14"/>
  </si>
  <si>
    <t>7-3.研究者（大阪大学）担当者職名</t>
    <rPh sb="16" eb="18">
      <t>ショクメイ</t>
    </rPh>
    <phoneticPr fontId="14"/>
  </si>
  <si>
    <t>7-3.研究者（大阪大学）担当者役割</t>
    <rPh sb="16" eb="18">
      <t>ヤクワリ</t>
    </rPh>
    <phoneticPr fontId="14"/>
  </si>
  <si>
    <t>文字数_7-3.研究者（大阪大学）担当者役割</t>
    <rPh sb="0" eb="3">
      <t>モジスウ</t>
    </rPh>
    <phoneticPr fontId="14"/>
  </si>
  <si>
    <t>7-3.研究者（大阪大学）担当者備考</t>
    <rPh sb="16" eb="18">
      <t>ビコウ</t>
    </rPh>
    <phoneticPr fontId="14"/>
  </si>
  <si>
    <t>文字数_7-3.研究者（大阪大学）担当者備考</t>
    <rPh sb="0" eb="3">
      <t>モジスウ</t>
    </rPh>
    <phoneticPr fontId="14"/>
  </si>
  <si>
    <t>7-4.研究者（大阪大学）担当者氏名</t>
    <rPh sb="16" eb="18">
      <t>シメイ</t>
    </rPh>
    <phoneticPr fontId="14"/>
  </si>
  <si>
    <t>7-4.研究者（大阪大学）担当者所属部局・専攻名等</t>
    <rPh sb="16" eb="18">
      <t>ショゾク</t>
    </rPh>
    <rPh sb="18" eb="20">
      <t>ブキョク</t>
    </rPh>
    <rPh sb="21" eb="23">
      <t>センコウ</t>
    </rPh>
    <rPh sb="23" eb="24">
      <t>メイ</t>
    </rPh>
    <rPh sb="24" eb="25">
      <t>トウ</t>
    </rPh>
    <phoneticPr fontId="14"/>
  </si>
  <si>
    <t>7-4.研究者（大阪大学）担当者職名</t>
    <rPh sb="16" eb="18">
      <t>ショクメイ</t>
    </rPh>
    <phoneticPr fontId="14"/>
  </si>
  <si>
    <t>7-4.研究者（大阪大学）担当者役割</t>
    <rPh sb="16" eb="18">
      <t>ヤクワリ</t>
    </rPh>
    <phoneticPr fontId="14"/>
  </si>
  <si>
    <t>文字数_7-4.研究者（大阪大学）担当者役割</t>
    <rPh sb="0" eb="3">
      <t>モジスウ</t>
    </rPh>
    <phoneticPr fontId="14"/>
  </si>
  <si>
    <t>7-4.研究者（大阪大学）担当者備考</t>
    <rPh sb="16" eb="18">
      <t>ビコウ</t>
    </rPh>
    <phoneticPr fontId="14"/>
  </si>
  <si>
    <t>文字数_7-4.研究者（大阪大学）担当者備考</t>
    <rPh sb="0" eb="3">
      <t>モジスウ</t>
    </rPh>
    <phoneticPr fontId="14"/>
  </si>
  <si>
    <t>7-5.研究者（大阪大学）担当者氏名</t>
    <rPh sb="16" eb="18">
      <t>シメイ</t>
    </rPh>
    <phoneticPr fontId="14"/>
  </si>
  <si>
    <t>7-5.研究者（大阪大学）担当者所属部局・専攻名等</t>
    <rPh sb="16" eb="18">
      <t>ショゾク</t>
    </rPh>
    <rPh sb="18" eb="20">
      <t>ブキョク</t>
    </rPh>
    <rPh sb="21" eb="23">
      <t>センコウ</t>
    </rPh>
    <rPh sb="23" eb="24">
      <t>メイ</t>
    </rPh>
    <rPh sb="24" eb="25">
      <t>トウ</t>
    </rPh>
    <phoneticPr fontId="14"/>
  </si>
  <si>
    <t>7-5.研究者（大阪大学）担当者職名</t>
    <rPh sb="16" eb="18">
      <t>ショクメイ</t>
    </rPh>
    <phoneticPr fontId="14"/>
  </si>
  <si>
    <t>7-5.研究者（大阪大学）担当者役割</t>
    <rPh sb="16" eb="18">
      <t>ヤクワリ</t>
    </rPh>
    <phoneticPr fontId="14"/>
  </si>
  <si>
    <t>文字数_7-5.研究者（大阪大学）担当者役割</t>
    <rPh sb="0" eb="3">
      <t>モジスウ</t>
    </rPh>
    <phoneticPr fontId="14"/>
  </si>
  <si>
    <t>7-5.研究者（大阪大学）担当者備考</t>
    <rPh sb="16" eb="18">
      <t>ビコウ</t>
    </rPh>
    <phoneticPr fontId="14"/>
  </si>
  <si>
    <t>受託研究委託変更申込書</t>
    <rPh sb="2" eb="3">
      <t>ケン</t>
    </rPh>
    <rPh sb="3" eb="4">
      <t>キワム</t>
    </rPh>
    <rPh sb="4" eb="6">
      <t>イタク</t>
    </rPh>
    <rPh sb="6" eb="8">
      <t>ヘンコウ</t>
    </rPh>
    <rPh sb="8" eb="9">
      <t>サル</t>
    </rPh>
    <rPh sb="9" eb="10">
      <t>コ</t>
    </rPh>
    <rPh sb="10" eb="11">
      <t>ショ</t>
    </rPh>
    <phoneticPr fontId="3"/>
  </si>
  <si>
    <t>（消費税を含む）〔直接経費×30％（端数切上）〕</t>
    <rPh sb="18" eb="20">
      <t>ハスウ</t>
    </rPh>
    <rPh sb="20" eb="21">
      <t>キ</t>
    </rPh>
    <rPh sb="21" eb="22">
      <t>ア</t>
    </rPh>
    <phoneticPr fontId="14"/>
  </si>
  <si>
    <t>備考（参画時期等）</t>
    <rPh sb="0" eb="2">
      <t>ビコウ</t>
    </rPh>
    <rPh sb="3" eb="5">
      <t>サンカク</t>
    </rPh>
    <rPh sb="5" eb="8">
      <t>ジキトウ</t>
    </rPh>
    <phoneticPr fontId="14"/>
  </si>
  <si>
    <t>10.提供物品</t>
    <rPh sb="3" eb="7">
      <t>テイキョウブッピン</t>
    </rPh>
    <phoneticPr fontId="3"/>
  </si>
  <si>
    <t>11.研究期間</t>
    <rPh sb="3" eb="5">
      <t>ケンキュウ</t>
    </rPh>
    <rPh sb="5" eb="7">
      <t>キカン</t>
    </rPh>
    <phoneticPr fontId="3"/>
  </si>
  <si>
    <t>12.研究実施場所</t>
    <rPh sb="3" eb="5">
      <t>ケンキュウ</t>
    </rPh>
    <rPh sb="5" eb="7">
      <t>ジッシ</t>
    </rPh>
    <rPh sb="7" eb="9">
      <t>バショ</t>
    </rPh>
    <phoneticPr fontId="3"/>
  </si>
  <si>
    <t>13.研究者（大阪大学）</t>
    <rPh sb="3" eb="6">
      <t>ケンキュウシャ</t>
    </rPh>
    <phoneticPr fontId="3"/>
  </si>
  <si>
    <t xml:space="preserve">14.受託研究費
（申込者負担）
</t>
    <rPh sb="3" eb="5">
      <t>ジュタク</t>
    </rPh>
    <rPh sb="5" eb="8">
      <t>ケンキュウヒ</t>
    </rPh>
    <rPh sb="13" eb="15">
      <t>フタン</t>
    </rPh>
    <phoneticPr fontId="3"/>
  </si>
  <si>
    <t>15.自由記載欄</t>
    <rPh sb="3" eb="5">
      <t>ジユウ</t>
    </rPh>
    <rPh sb="5" eb="7">
      <t>キサイ</t>
    </rPh>
    <rPh sb="7" eb="8">
      <t>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</si>
</sst>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yyyy/m/d;@"/>
    <numFmt numFmtId="179" formatCode="yyyy\.m\.d"/>
    <numFmt numFmtId="180" formatCode="0_);[Red]\(0\)"/>
    <numFmt numFmtId="181" formatCode="yyyy&quot;年&quot;m&quot;月&quot;d&quot;日&quot;;@"/>
  </numFmts>
  <fonts count="3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2"/>
      <color theme="0" tint="-0.499984740745262"/>
      <name val="ＭＳ Ｐゴシック"/>
      <family val="3"/>
      <charset val="128"/>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8"/>
      <name val="ＭＳ Ｐゴシック"/>
      <family val="3"/>
      <charset val="128"/>
    </font>
    <font>
      <sz val="6"/>
      <name val="ＭＳ Ｐゴシック"/>
      <family val="3"/>
      <charset val="128"/>
      <scheme val="minor"/>
    </font>
    <font>
      <sz val="12"/>
      <color theme="1"/>
      <name val="ＭＳ Ｐゴシック"/>
      <family val="3"/>
      <charset val="128"/>
    </font>
    <font>
      <u/>
      <sz val="11"/>
      <color theme="10"/>
      <name val="ＭＳ Ｐゴシック"/>
      <family val="3"/>
      <charset val="128"/>
      <scheme val="minor"/>
    </font>
    <font>
      <sz val="16"/>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u/>
      <sz val="10"/>
      <color theme="10"/>
      <name val="ＭＳ Ｐゴシック"/>
      <family val="3"/>
      <charset val="128"/>
      <scheme val="minor"/>
    </font>
    <font>
      <sz val="18"/>
      <name val="ＭＳ Ｐゴシック"/>
      <family val="3"/>
      <charset val="128"/>
    </font>
    <font>
      <sz val="12"/>
      <color theme="1"/>
      <name val="ＭＳ Ｐゴシック"/>
      <family val="3"/>
      <charset val="128"/>
      <scheme val="minor"/>
    </font>
    <font>
      <u/>
      <sz val="36"/>
      <color theme="10"/>
      <name val="ＭＳ Ｐゴシック"/>
      <family val="3"/>
      <charset val="128"/>
      <scheme val="minor"/>
    </font>
    <font>
      <sz val="12"/>
      <name val="ＭＳ Ｐゴシック"/>
      <family val="3"/>
      <charset val="128"/>
      <scheme val="minor"/>
    </font>
    <font>
      <sz val="9"/>
      <name val="ＭＳ Ｐゴシック"/>
      <family val="3"/>
      <charset val="128"/>
      <scheme val="minor"/>
    </font>
    <font>
      <u/>
      <sz val="18"/>
      <color theme="10"/>
      <name val="ＭＳ Ｐゴシック"/>
      <family val="3"/>
      <charset val="128"/>
      <scheme val="minor"/>
    </font>
    <font>
      <sz val="8"/>
      <name val="ＭＳ Ｐゴシック"/>
      <family val="3"/>
      <charset val="128"/>
      <scheme val="minor"/>
    </font>
    <font>
      <sz val="10"/>
      <name val="ＭＳ Ｐゴシック"/>
      <family val="3"/>
      <charset val="128"/>
      <scheme val="minor"/>
    </font>
    <font>
      <u/>
      <sz val="12"/>
      <name val="ＭＳ Ｐゴシック"/>
      <family val="3"/>
      <charset val="128"/>
    </font>
    <font>
      <sz val="11"/>
      <color theme="1"/>
      <name val="游ゴシック"/>
      <family val="3"/>
      <charset val="128"/>
    </font>
    <font>
      <sz val="6"/>
      <name val="ＭＳ Ｐゴシック"/>
      <family val="2"/>
      <charset val="128"/>
      <scheme val="minor"/>
    </font>
    <font>
      <sz val="8.5"/>
      <name val="ＭＳ Ｐゴシック"/>
      <family val="3"/>
      <charset val="128"/>
    </font>
    <font>
      <u/>
      <sz val="16"/>
      <color theme="10"/>
      <name val="ＭＳ Ｐゴシック"/>
      <family val="3"/>
      <charset val="128"/>
      <scheme val="minor"/>
    </font>
    <font>
      <u/>
      <sz val="22"/>
      <color theme="10"/>
      <name val="ＭＳ Ｐゴシック"/>
      <family val="3"/>
      <charset val="128"/>
      <scheme val="minor"/>
    </font>
  </fonts>
  <fills count="19">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indexed="43"/>
        <bgColor indexed="64"/>
      </patternFill>
    </fill>
    <fill>
      <patternFill patternType="solid">
        <fgColor rgb="FFCCFFCC"/>
        <bgColor indexed="64"/>
      </patternFill>
    </fill>
    <fill>
      <patternFill patternType="solid">
        <fgColor indexed="42"/>
        <bgColor indexed="64"/>
      </patternFill>
    </fill>
    <fill>
      <patternFill patternType="solid">
        <fgColor rgb="FFFFFF99"/>
        <bgColor indexed="64"/>
      </patternFill>
    </fill>
    <fill>
      <patternFill patternType="solid">
        <fgColor rgb="FFFFC00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tint="-0.14999847407452621"/>
        <bgColor indexed="64"/>
      </patternFill>
    </fill>
  </fills>
  <borders count="149">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bottom style="thin">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style="thick">
        <color indexed="64"/>
      </left>
      <right/>
      <top/>
      <bottom/>
      <diagonal/>
    </border>
    <border>
      <left/>
      <right style="thick">
        <color indexed="64"/>
      </right>
      <top style="hair">
        <color indexed="64"/>
      </top>
      <bottom style="hair">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thin">
        <color indexed="64"/>
      </right>
      <top style="thick">
        <color indexed="64"/>
      </top>
      <bottom/>
      <diagonal/>
    </border>
    <border>
      <left/>
      <right style="thin">
        <color indexed="64"/>
      </right>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right style="hair">
        <color indexed="64"/>
      </right>
      <top style="medium">
        <color indexed="64"/>
      </top>
      <bottom style="thin">
        <color indexed="64"/>
      </bottom>
      <diagonal/>
    </border>
    <border>
      <left style="double">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top style="medium">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thin">
        <color indexed="64"/>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ck">
        <color indexed="64"/>
      </right>
      <top style="medium">
        <color indexed="64"/>
      </top>
      <bottom/>
      <diagonal/>
    </border>
    <border>
      <left style="hair">
        <color indexed="64"/>
      </left>
      <right style="thick">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hair">
        <color indexed="64"/>
      </right>
      <top style="medium">
        <color indexed="64"/>
      </top>
      <bottom/>
      <diagonal/>
    </border>
    <border>
      <left style="hair">
        <color indexed="64"/>
      </left>
      <right/>
      <top/>
      <bottom style="thick">
        <color indexed="64"/>
      </bottom>
      <diagonal/>
    </border>
    <border>
      <left style="hair">
        <color indexed="64"/>
      </left>
      <right style="hair">
        <color indexed="64"/>
      </right>
      <top/>
      <bottom style="thick">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thin">
        <color indexed="64"/>
      </right>
      <top style="hair">
        <color indexed="64"/>
      </top>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hair">
        <color indexed="64"/>
      </right>
      <top/>
      <bottom/>
      <diagonal/>
    </border>
    <border>
      <left style="hair">
        <color indexed="64"/>
      </left>
      <right style="thick">
        <color indexed="64"/>
      </right>
      <top/>
      <bottom/>
      <diagonal/>
    </border>
    <border>
      <left style="thick">
        <color indexed="64"/>
      </left>
      <right/>
      <top/>
      <bottom style="thick">
        <color indexed="64"/>
      </bottom>
      <diagonal/>
    </border>
    <border>
      <left/>
      <right style="thick">
        <color indexed="64"/>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s>
  <cellStyleXfs count="5">
    <xf numFmtId="0" fontId="0" fillId="0" borderId="0">
      <alignment vertical="center"/>
    </xf>
    <xf numFmtId="0" fontId="16" fillId="0" borderId="0" applyNumberFormat="0" applyFill="0" applyBorder="0" applyAlignment="0" applyProtection="0">
      <alignment vertical="center"/>
    </xf>
    <xf numFmtId="0" fontId="2" fillId="0" borderId="0">
      <alignment vertical="center"/>
    </xf>
    <xf numFmtId="0" fontId="7" fillId="0" borderId="0"/>
    <xf numFmtId="38" fontId="7" fillId="0" borderId="0" applyFont="0" applyFill="0" applyBorder="0" applyAlignment="0" applyProtection="0"/>
  </cellStyleXfs>
  <cellXfs count="465">
    <xf numFmtId="0" fontId="0" fillId="0" borderId="0" xfId="0">
      <alignment vertical="center"/>
    </xf>
    <xf numFmtId="0" fontId="6" fillId="0" borderId="0" xfId="0" applyFont="1" applyFill="1" applyAlignment="1">
      <alignment vertical="center" wrapText="1"/>
    </xf>
    <xf numFmtId="0" fontId="4" fillId="0" borderId="0" xfId="0" applyFont="1" applyFill="1" applyAlignment="1">
      <alignment vertical="center" wrapText="1"/>
    </xf>
    <xf numFmtId="0" fontId="9" fillId="0" borderId="0" xfId="0" applyFont="1" applyFill="1" applyAlignment="1">
      <alignment vertical="center" wrapText="1"/>
    </xf>
    <xf numFmtId="0" fontId="9" fillId="0" borderId="0" xfId="0" applyFont="1" applyFill="1" applyAlignment="1">
      <alignment vertical="center"/>
    </xf>
    <xf numFmtId="0" fontId="5"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shrinkToFit="1"/>
    </xf>
    <xf numFmtId="0" fontId="6" fillId="0" borderId="0" xfId="0" applyFont="1" applyFill="1" applyAlignment="1">
      <alignment vertical="center"/>
    </xf>
    <xf numFmtId="0" fontId="17" fillId="0" borderId="0" xfId="0" applyFont="1">
      <alignment vertical="center"/>
    </xf>
    <xf numFmtId="0" fontId="0" fillId="0" borderId="3" xfId="0" applyBorder="1">
      <alignment vertical="center"/>
    </xf>
    <xf numFmtId="0" fontId="0" fillId="0" borderId="3" xfId="0" applyNumberFormat="1" applyBorder="1">
      <alignment vertical="center"/>
    </xf>
    <xf numFmtId="0" fontId="4" fillId="6" borderId="22" xfId="0" applyFont="1" applyFill="1" applyBorder="1" applyAlignment="1" applyProtection="1">
      <alignment horizontal="left" vertical="center" shrinkToFit="1"/>
      <protection locked="0"/>
    </xf>
    <xf numFmtId="0" fontId="15" fillId="2" borderId="0" xfId="0" applyFont="1" applyFill="1" applyAlignment="1" applyProtection="1">
      <alignment vertical="center" wrapText="1"/>
      <protection locked="0"/>
    </xf>
    <xf numFmtId="0" fontId="6" fillId="0" borderId="0" xfId="0" applyFont="1" applyFill="1" applyAlignment="1" applyProtection="1">
      <alignment vertical="center" wrapText="1"/>
      <protection locked="0"/>
    </xf>
    <xf numFmtId="0" fontId="7" fillId="0" borderId="23" xfId="0" applyFont="1" applyFill="1" applyBorder="1" applyAlignment="1" applyProtection="1">
      <alignment vertical="center" shrinkToFit="1"/>
      <protection locked="0"/>
    </xf>
    <xf numFmtId="0" fontId="4" fillId="0" borderId="14" xfId="0" applyFont="1" applyFill="1" applyBorder="1" applyAlignment="1" applyProtection="1">
      <alignment vertical="center" wrapText="1" shrinkToFit="1"/>
      <protection locked="0"/>
    </xf>
    <xf numFmtId="0" fontId="4" fillId="0" borderId="23" xfId="0" applyFont="1" applyFill="1" applyBorder="1" applyAlignment="1" applyProtection="1">
      <alignment vertical="center" wrapText="1" shrinkToFit="1"/>
      <protection locked="0"/>
    </xf>
    <xf numFmtId="0" fontId="4" fillId="0" borderId="11" xfId="0" applyFont="1" applyFill="1" applyBorder="1" applyAlignment="1" applyProtection="1">
      <alignment vertical="center" wrapText="1" shrinkToFit="1"/>
      <protection locked="0"/>
    </xf>
    <xf numFmtId="0" fontId="4" fillId="7" borderId="3" xfId="0" applyFont="1" applyFill="1" applyBorder="1" applyAlignment="1">
      <alignment vertical="center" shrinkToFit="1"/>
    </xf>
    <xf numFmtId="0" fontId="4" fillId="0" borderId="13" xfId="0" applyFont="1" applyFill="1" applyBorder="1" applyAlignment="1" applyProtection="1">
      <alignment vertical="center" wrapText="1" shrinkToFit="1"/>
      <protection locked="0"/>
    </xf>
    <xf numFmtId="0" fontId="4" fillId="0" borderId="26" xfId="0" applyFont="1" applyFill="1" applyBorder="1" applyAlignment="1" applyProtection="1">
      <alignment vertical="center" wrapText="1" shrinkToFit="1"/>
      <protection locked="0"/>
    </xf>
    <xf numFmtId="0" fontId="7" fillId="0" borderId="14" xfId="0" applyFont="1" applyFill="1" applyBorder="1" applyAlignment="1" applyProtection="1">
      <alignment vertical="center" shrinkToFit="1"/>
      <protection locked="0"/>
    </xf>
    <xf numFmtId="0" fontId="4" fillId="0" borderId="27" xfId="0" applyFont="1" applyFill="1" applyBorder="1" applyAlignment="1" applyProtection="1">
      <alignment vertical="center" wrapText="1" shrinkToFit="1"/>
      <protection locked="0"/>
    </xf>
    <xf numFmtId="0" fontId="18" fillId="0" borderId="0" xfId="0" applyFont="1">
      <alignment vertical="center"/>
    </xf>
    <xf numFmtId="0" fontId="4" fillId="6" borderId="67" xfId="0" applyFont="1" applyFill="1" applyBorder="1" applyAlignment="1" applyProtection="1">
      <alignment horizontal="left" vertical="center" shrinkToFit="1"/>
      <protection locked="0"/>
    </xf>
    <xf numFmtId="0" fontId="2" fillId="8" borderId="96" xfId="2" applyFill="1" applyBorder="1" applyAlignment="1">
      <alignment horizontal="center" vertical="center" wrapText="1"/>
    </xf>
    <xf numFmtId="0" fontId="0" fillId="8" borderId="100" xfId="3" applyFont="1" applyFill="1" applyBorder="1" applyAlignment="1">
      <alignment horizontal="center" vertical="center" wrapText="1"/>
    </xf>
    <xf numFmtId="0" fontId="2" fillId="8" borderId="5" xfId="2" applyFill="1" applyBorder="1" applyAlignment="1">
      <alignment vertical="top" wrapText="1"/>
    </xf>
    <xf numFmtId="0" fontId="2" fillId="8" borderId="7" xfId="2" applyFill="1" applyBorder="1" applyAlignment="1">
      <alignment vertical="top" wrapText="1"/>
    </xf>
    <xf numFmtId="0" fontId="2" fillId="8" borderId="99" xfId="2" applyFill="1" applyBorder="1" applyAlignment="1">
      <alignment vertical="top" wrapText="1"/>
    </xf>
    <xf numFmtId="0" fontId="2" fillId="8" borderId="4" xfId="2" applyFill="1" applyBorder="1" applyAlignment="1">
      <alignment vertical="top" wrapText="1"/>
    </xf>
    <xf numFmtId="0" fontId="2" fillId="8" borderId="0" xfId="2" applyFill="1" applyBorder="1" applyAlignment="1">
      <alignment vertical="top" wrapText="1"/>
    </xf>
    <xf numFmtId="0" fontId="2" fillId="8" borderId="97" xfId="2" applyFill="1" applyBorder="1" applyAlignment="1">
      <alignment vertical="top" wrapText="1"/>
    </xf>
    <xf numFmtId="0" fontId="2" fillId="8" borderId="3" xfId="2" applyFill="1" applyBorder="1" applyAlignment="1">
      <alignment vertical="top" wrapText="1"/>
    </xf>
    <xf numFmtId="0" fontId="2" fillId="9" borderId="3" xfId="2" applyFill="1" applyBorder="1" applyAlignment="1">
      <alignment vertical="top" wrapText="1"/>
    </xf>
    <xf numFmtId="0" fontId="13" fillId="7" borderId="79" xfId="0" applyFont="1" applyFill="1" applyBorder="1" applyAlignment="1">
      <alignment horizontal="center" vertical="center" wrapText="1" shrinkToFit="1"/>
    </xf>
    <xf numFmtId="0" fontId="13" fillId="7" borderId="1" xfId="0" applyFont="1" applyFill="1" applyBorder="1" applyAlignment="1">
      <alignment horizontal="center" vertical="center" wrapText="1" shrinkToFit="1"/>
    </xf>
    <xf numFmtId="0" fontId="13" fillId="7" borderId="72" xfId="0" applyFont="1" applyFill="1" applyBorder="1" applyAlignment="1">
      <alignment horizontal="center" vertical="center" wrapText="1" shrinkToFit="1"/>
    </xf>
    <xf numFmtId="20" fontId="4" fillId="0" borderId="0" xfId="0" applyNumberFormat="1" applyFont="1" applyFill="1" applyAlignment="1">
      <alignment vertical="center" wrapText="1"/>
    </xf>
    <xf numFmtId="0" fontId="22" fillId="0" borderId="0" xfId="0" applyFont="1">
      <alignment vertical="center"/>
    </xf>
    <xf numFmtId="0" fontId="23" fillId="0" borderId="0" xfId="1" applyFont="1" applyAlignment="1">
      <alignment vertical="center"/>
    </xf>
    <xf numFmtId="0" fontId="4" fillId="7" borderId="35" xfId="0" applyFont="1" applyFill="1" applyBorder="1" applyAlignment="1">
      <alignment vertical="center" wrapText="1"/>
    </xf>
    <xf numFmtId="0" fontId="4" fillId="7" borderId="0" xfId="0" applyFont="1" applyFill="1" applyBorder="1" applyAlignment="1">
      <alignment vertical="center" wrapText="1"/>
    </xf>
    <xf numFmtId="0" fontId="4" fillId="7" borderId="8" xfId="0" applyFont="1" applyFill="1" applyBorder="1" applyAlignment="1">
      <alignment vertical="center" wrapText="1"/>
    </xf>
    <xf numFmtId="0" fontId="4" fillId="6" borderId="116" xfId="0" applyFont="1" applyFill="1" applyBorder="1" applyAlignment="1" applyProtection="1">
      <alignment vertical="center" wrapText="1"/>
      <protection locked="0"/>
    </xf>
    <xf numFmtId="0" fontId="4" fillId="6" borderId="117" xfId="0" applyFont="1" applyFill="1" applyBorder="1" applyAlignment="1" applyProtection="1">
      <alignment vertical="center" wrapText="1"/>
      <protection locked="0"/>
    </xf>
    <xf numFmtId="0" fontId="4" fillId="7" borderId="64" xfId="0" applyFont="1" applyFill="1" applyBorder="1" applyAlignment="1">
      <alignment vertical="center" wrapText="1"/>
    </xf>
    <xf numFmtId="0" fontId="4" fillId="7" borderId="65" xfId="0" applyFont="1" applyFill="1" applyBorder="1" applyAlignment="1">
      <alignment vertical="center" wrapText="1"/>
    </xf>
    <xf numFmtId="0" fontId="4" fillId="7" borderId="66" xfId="0" applyFont="1" applyFill="1" applyBorder="1" applyAlignment="1">
      <alignment vertical="center" wrapText="1"/>
    </xf>
    <xf numFmtId="0" fontId="4" fillId="0" borderId="4"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8" xfId="0" applyFont="1" applyFill="1" applyBorder="1" applyAlignment="1" applyProtection="1">
      <alignment vertical="center" wrapText="1"/>
    </xf>
    <xf numFmtId="0" fontId="4" fillId="0" borderId="37" xfId="0" applyFont="1" applyFill="1" applyBorder="1" applyAlignment="1" applyProtection="1">
      <alignment vertical="center" wrapText="1"/>
    </xf>
    <xf numFmtId="177" fontId="4" fillId="0" borderId="8" xfId="0" applyNumberFormat="1" applyFont="1" applyFill="1" applyBorder="1" applyAlignment="1" applyProtection="1">
      <alignment vertical="center" shrinkToFit="1"/>
    </xf>
    <xf numFmtId="177" fontId="4" fillId="0" borderId="0" xfId="0" applyNumberFormat="1" applyFont="1" applyFill="1" applyBorder="1" applyAlignment="1" applyProtection="1">
      <alignment vertical="center" shrinkToFit="1"/>
    </xf>
    <xf numFmtId="177" fontId="4" fillId="0" borderId="12" xfId="0" applyNumberFormat="1" applyFont="1" applyFill="1" applyBorder="1" applyAlignment="1" applyProtection="1">
      <alignment vertical="center" shrinkToFit="1"/>
    </xf>
    <xf numFmtId="177" fontId="4" fillId="0" borderId="6" xfId="0" applyNumberFormat="1" applyFont="1" applyFill="1" applyBorder="1" applyAlignment="1" applyProtection="1">
      <alignment vertical="center" shrinkToFit="1"/>
    </xf>
    <xf numFmtId="0" fontId="4" fillId="0" borderId="0" xfId="0" applyFont="1" applyFill="1" applyBorder="1" applyAlignment="1" applyProtection="1">
      <alignment horizontal="left" vertical="center" wrapText="1"/>
    </xf>
    <xf numFmtId="0" fontId="4" fillId="0" borderId="37" xfId="0" applyFont="1" applyFill="1" applyBorder="1" applyAlignment="1" applyProtection="1">
      <alignment horizontal="left" vertical="center" wrapText="1"/>
    </xf>
    <xf numFmtId="177" fontId="4" fillId="0" borderId="20" xfId="0" applyNumberFormat="1" applyFont="1" applyFill="1" applyBorder="1" applyAlignment="1" applyProtection="1">
      <alignment vertical="center" shrinkToFit="1"/>
    </xf>
    <xf numFmtId="177" fontId="4" fillId="0" borderId="19" xfId="0" applyNumberFormat="1" applyFont="1" applyFill="1" applyBorder="1" applyAlignment="1" applyProtection="1">
      <alignment vertical="center" shrinkToFit="1"/>
    </xf>
    <xf numFmtId="176" fontId="4" fillId="0" borderId="43" xfId="0" applyNumberFormat="1" applyFont="1" applyFill="1" applyBorder="1" applyAlignment="1" applyProtection="1">
      <alignment horizontal="left" vertical="center" wrapText="1"/>
    </xf>
    <xf numFmtId="0" fontId="4" fillId="0" borderId="21" xfId="0" applyFont="1" applyFill="1" applyBorder="1" applyAlignment="1" applyProtection="1">
      <alignment vertical="center" wrapText="1" shrinkToFit="1"/>
      <protection locked="0"/>
    </xf>
    <xf numFmtId="0" fontId="0" fillId="10" borderId="0" xfId="0" applyFill="1">
      <alignment vertical="center"/>
    </xf>
    <xf numFmtId="0" fontId="0" fillId="6" borderId="0" xfId="0" applyFill="1">
      <alignment vertical="center"/>
    </xf>
    <xf numFmtId="0" fontId="13" fillId="11" borderId="3" xfId="0" applyFont="1" applyFill="1" applyBorder="1" applyAlignment="1">
      <alignment horizontal="center" vertical="center" wrapText="1"/>
    </xf>
    <xf numFmtId="14" fontId="13" fillId="12" borderId="3" xfId="0" applyNumberFormat="1" applyFont="1" applyFill="1" applyBorder="1" applyAlignment="1">
      <alignment horizontal="center" vertical="center" wrapText="1"/>
    </xf>
    <xf numFmtId="179" fontId="13" fillId="12" borderId="3" xfId="0" applyNumberFormat="1" applyFont="1" applyFill="1" applyBorder="1" applyAlignment="1">
      <alignment horizontal="center" vertical="center" wrapText="1"/>
    </xf>
    <xf numFmtId="0" fontId="27" fillId="11" borderId="3" xfId="0" applyFont="1" applyFill="1" applyBorder="1" applyAlignment="1">
      <alignment horizontal="center" wrapText="1" shrinkToFit="1"/>
    </xf>
    <xf numFmtId="0" fontId="13" fillId="13" borderId="3" xfId="0" applyFont="1" applyFill="1" applyBorder="1" applyAlignment="1">
      <alignment horizontal="center" vertical="center" wrapText="1"/>
    </xf>
    <xf numFmtId="38" fontId="13" fillId="11" borderId="3" xfId="4" applyFont="1" applyFill="1" applyBorder="1" applyAlignment="1">
      <alignment horizontal="center" vertical="center" wrapText="1"/>
    </xf>
    <xf numFmtId="38" fontId="13" fillId="14" borderId="3" xfId="4" applyFont="1" applyFill="1" applyBorder="1" applyAlignment="1">
      <alignment horizontal="center" vertical="center" wrapText="1"/>
    </xf>
    <xf numFmtId="14" fontId="13" fillId="13" borderId="3" xfId="0" applyNumberFormat="1" applyFont="1" applyFill="1" applyBorder="1" applyAlignment="1">
      <alignment horizontal="center" vertical="center" wrapText="1"/>
    </xf>
    <xf numFmtId="179" fontId="13" fillId="13" borderId="3" xfId="0" applyNumberFormat="1" applyFont="1" applyFill="1" applyBorder="1" applyAlignment="1">
      <alignment horizontal="center" vertical="center" wrapText="1"/>
    </xf>
    <xf numFmtId="180" fontId="13" fillId="15" borderId="3" xfId="0" applyNumberFormat="1" applyFont="1" applyFill="1" applyBorder="1" applyAlignment="1">
      <alignment horizontal="center" vertical="top" wrapText="1"/>
    </xf>
    <xf numFmtId="0" fontId="13" fillId="0" borderId="3" xfId="0" applyFont="1" applyBorder="1" applyAlignment="1">
      <alignment horizontal="center" vertical="center" wrapText="1"/>
    </xf>
    <xf numFmtId="0" fontId="27" fillId="11" borderId="3" xfId="0" applyFont="1" applyFill="1" applyBorder="1" applyAlignment="1">
      <alignment horizontal="center" wrapText="1"/>
    </xf>
    <xf numFmtId="38" fontId="13" fillId="8" borderId="3" xfId="4" applyFont="1" applyFill="1" applyBorder="1" applyAlignment="1">
      <alignment horizontal="center" vertical="center" wrapText="1"/>
    </xf>
    <xf numFmtId="14" fontId="13" fillId="8" borderId="3" xfId="0" applyNumberFormat="1" applyFont="1" applyFill="1" applyBorder="1" applyAlignment="1">
      <alignment horizontal="center" vertical="center" wrapText="1"/>
    </xf>
    <xf numFmtId="179" fontId="13" fillId="8" borderId="3" xfId="0" applyNumberFormat="1" applyFont="1" applyFill="1" applyBorder="1" applyAlignment="1">
      <alignment horizontal="center" vertical="center" wrapText="1"/>
    </xf>
    <xf numFmtId="0" fontId="25" fillId="0" borderId="3"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xf>
    <xf numFmtId="14" fontId="0" fillId="0" borderId="0" xfId="0" applyNumberFormat="1">
      <alignment vertical="center"/>
    </xf>
    <xf numFmtId="0" fontId="0" fillId="0" borderId="0" xfId="0" applyFill="1">
      <alignment vertical="center"/>
    </xf>
    <xf numFmtId="0" fontId="0" fillId="16" borderId="0" xfId="0" applyFill="1">
      <alignment vertical="center"/>
    </xf>
    <xf numFmtId="0" fontId="0" fillId="2" borderId="0" xfId="0" applyFill="1">
      <alignment vertical="center"/>
    </xf>
    <xf numFmtId="0" fontId="13" fillId="17" borderId="3" xfId="0" applyFont="1" applyFill="1" applyBorder="1" applyAlignment="1">
      <alignment horizontal="center" vertical="top" wrapText="1"/>
    </xf>
    <xf numFmtId="0" fontId="28" fillId="2" borderId="3" xfId="0" applyFont="1" applyFill="1" applyBorder="1" applyAlignment="1">
      <alignment wrapText="1"/>
    </xf>
    <xf numFmtId="49" fontId="28" fillId="2" borderId="3" xfId="0" applyNumberFormat="1" applyFont="1" applyFill="1" applyBorder="1" applyAlignment="1">
      <alignment wrapText="1"/>
    </xf>
    <xf numFmtId="0" fontId="0" fillId="0" borderId="0" xfId="0" applyAlignment="1">
      <alignment vertical="center" wrapText="1"/>
    </xf>
    <xf numFmtId="38" fontId="0" fillId="10" borderId="3" xfId="4" applyFont="1" applyFill="1" applyBorder="1" applyAlignment="1"/>
    <xf numFmtId="38" fontId="0" fillId="10" borderId="3" xfId="0" applyNumberFormat="1" applyFill="1" applyBorder="1" applyAlignment="1"/>
    <xf numFmtId="14" fontId="0" fillId="10" borderId="3" xfId="4" applyNumberFormat="1" applyFont="1" applyFill="1" applyBorder="1" applyAlignment="1"/>
    <xf numFmtId="0" fontId="27" fillId="10" borderId="3" xfId="0" applyFont="1" applyFill="1" applyBorder="1" applyAlignment="1">
      <alignment wrapText="1"/>
    </xf>
    <xf numFmtId="0" fontId="10" fillId="10" borderId="3" xfId="0" applyFont="1" applyFill="1" applyBorder="1" applyAlignment="1"/>
    <xf numFmtId="180" fontId="10" fillId="10" borderId="3" xfId="0" applyNumberFormat="1" applyFont="1" applyFill="1" applyBorder="1" applyAlignment="1">
      <alignment horizontal="center"/>
    </xf>
    <xf numFmtId="0" fontId="0" fillId="10" borderId="3" xfId="0" applyFill="1" applyBorder="1" applyAlignment="1">
      <alignment horizontal="center"/>
    </xf>
    <xf numFmtId="180" fontId="0" fillId="10" borderId="3" xfId="0" applyNumberFormat="1" applyFill="1" applyBorder="1" applyAlignment="1">
      <alignment horizontal="center"/>
    </xf>
    <xf numFmtId="0" fontId="4" fillId="6" borderId="131" xfId="0" applyFont="1" applyFill="1" applyBorder="1" applyAlignment="1" applyProtection="1">
      <alignment vertical="center" wrapText="1"/>
      <protection locked="0"/>
    </xf>
    <xf numFmtId="0" fontId="30" fillId="0" borderId="136" xfId="0" applyFont="1" applyBorder="1" applyAlignment="1">
      <alignment horizontal="center" vertical="center"/>
    </xf>
    <xf numFmtId="56" fontId="30" fillId="0" borderId="137" xfId="0" applyNumberFormat="1" applyFont="1" applyBorder="1" applyAlignment="1">
      <alignment horizontal="center" vertical="center" shrinkToFit="1"/>
    </xf>
    <xf numFmtId="0" fontId="30" fillId="0" borderId="138" xfId="0" applyFont="1" applyBorder="1" applyAlignment="1">
      <alignment horizontal="center" vertical="center" shrinkToFit="1"/>
    </xf>
    <xf numFmtId="0" fontId="30" fillId="0" borderId="138" xfId="0" applyFont="1" applyBorder="1" applyAlignment="1">
      <alignment horizontal="left" vertical="center"/>
    </xf>
    <xf numFmtId="0" fontId="30" fillId="0" borderId="139" xfId="0" applyFont="1" applyBorder="1" applyAlignment="1">
      <alignment horizontal="center" vertical="center"/>
    </xf>
    <xf numFmtId="181" fontId="0" fillId="0" borderId="0" xfId="0" applyNumberFormat="1">
      <alignment vertical="center"/>
    </xf>
    <xf numFmtId="0" fontId="4" fillId="6" borderId="119" xfId="0" applyFont="1" applyFill="1" applyBorder="1" applyAlignment="1" applyProtection="1">
      <alignment vertical="center" wrapText="1"/>
      <protection locked="0"/>
    </xf>
    <xf numFmtId="0" fontId="0" fillId="18" borderId="0" xfId="0" applyFill="1">
      <alignment vertical="center"/>
    </xf>
    <xf numFmtId="0" fontId="26" fillId="0" borderId="0" xfId="1" applyFont="1">
      <alignment vertical="center"/>
    </xf>
    <xf numFmtId="0" fontId="5" fillId="5" borderId="76" xfId="0" applyFont="1" applyFill="1" applyBorder="1" applyAlignment="1" applyProtection="1">
      <alignment horizontal="center" vertical="center" wrapText="1"/>
      <protection locked="0"/>
    </xf>
    <xf numFmtId="0" fontId="5" fillId="5" borderId="77" xfId="0" applyFont="1" applyFill="1" applyBorder="1" applyAlignment="1" applyProtection="1">
      <alignment horizontal="center" vertical="center" wrapText="1"/>
      <protection locked="0"/>
    </xf>
    <xf numFmtId="0" fontId="5" fillId="5" borderId="78" xfId="0" applyFont="1" applyFill="1" applyBorder="1" applyAlignment="1" applyProtection="1">
      <alignment horizontal="center" vertical="center" wrapText="1"/>
      <protection locked="0"/>
    </xf>
    <xf numFmtId="177" fontId="4" fillId="4" borderId="75" xfId="0" applyNumberFormat="1" applyFont="1" applyFill="1" applyBorder="1" applyAlignment="1" applyProtection="1">
      <alignment horizontal="right" vertical="center" wrapText="1" shrinkToFit="1"/>
    </xf>
    <xf numFmtId="177" fontId="4" fillId="4" borderId="109" xfId="0" applyNumberFormat="1" applyFont="1" applyFill="1" applyBorder="1" applyAlignment="1" applyProtection="1">
      <alignment horizontal="right" vertical="center" wrapText="1" shrinkToFit="1"/>
    </xf>
    <xf numFmtId="0" fontId="4" fillId="6" borderId="23" xfId="0" applyFont="1" applyFill="1" applyBorder="1" applyAlignment="1" applyProtection="1">
      <alignment horizontal="center" vertical="center" wrapText="1" shrinkToFit="1"/>
      <protection locked="0"/>
    </xf>
    <xf numFmtId="0" fontId="4" fillId="6" borderId="24" xfId="0" applyFont="1" applyFill="1" applyBorder="1" applyAlignment="1" applyProtection="1">
      <alignment horizontal="center" vertical="center" wrapText="1" shrinkToFit="1"/>
      <protection locked="0"/>
    </xf>
    <xf numFmtId="0" fontId="4" fillId="6" borderId="25" xfId="0" applyFont="1" applyFill="1" applyBorder="1" applyAlignment="1" applyProtection="1">
      <alignment horizontal="center" vertical="center" wrapText="1" shrinkToFit="1"/>
      <protection locked="0"/>
    </xf>
    <xf numFmtId="0" fontId="4" fillId="5" borderId="116" xfId="0" applyFont="1" applyFill="1" applyBorder="1" applyAlignment="1" applyProtection="1">
      <alignment horizontal="center" vertical="center" wrapText="1"/>
      <protection locked="0"/>
    </xf>
    <xf numFmtId="0" fontId="4" fillId="5" borderId="57" xfId="0" applyFont="1" applyFill="1" applyBorder="1" applyAlignment="1" applyProtection="1">
      <alignment horizontal="center" vertical="center" wrapText="1"/>
      <protection locked="0"/>
    </xf>
    <xf numFmtId="0" fontId="4" fillId="5" borderId="59" xfId="0" applyFont="1" applyFill="1" applyBorder="1" applyAlignment="1" applyProtection="1">
      <alignment horizontal="center" vertical="center" wrapText="1"/>
      <protection locked="0"/>
    </xf>
    <xf numFmtId="0" fontId="4" fillId="5" borderId="119" xfId="0" applyFont="1" applyFill="1" applyBorder="1" applyAlignment="1" applyProtection="1">
      <alignment horizontal="center" vertical="center" wrapText="1"/>
      <protection locked="0"/>
    </xf>
    <xf numFmtId="0" fontId="4" fillId="5" borderId="43" xfId="0" applyFont="1" applyFill="1" applyBorder="1" applyAlignment="1" applyProtection="1">
      <alignment horizontal="center" vertical="center" wrapText="1"/>
      <protection locked="0"/>
    </xf>
    <xf numFmtId="0" fontId="4" fillId="5" borderId="44" xfId="0" applyFont="1" applyFill="1" applyBorder="1" applyAlignment="1" applyProtection="1">
      <alignment horizontal="center" vertical="center" wrapText="1"/>
      <protection locked="0"/>
    </xf>
    <xf numFmtId="0" fontId="4" fillId="5" borderId="13" xfId="0" applyFont="1" applyFill="1" applyBorder="1" applyAlignment="1" applyProtection="1">
      <alignment horizontal="center" vertical="center" wrapText="1" shrinkToFit="1"/>
      <protection locked="0"/>
    </xf>
    <xf numFmtId="0" fontId="4" fillId="5" borderId="15" xfId="0" applyFont="1" applyFill="1" applyBorder="1" applyAlignment="1" applyProtection="1">
      <alignment horizontal="center" vertical="center" wrapText="1" shrinkToFit="1"/>
      <protection locked="0"/>
    </xf>
    <xf numFmtId="0" fontId="4" fillId="5" borderId="16" xfId="0" applyFont="1" applyFill="1" applyBorder="1" applyAlignment="1" applyProtection="1">
      <alignment horizontal="center" vertical="center" wrapText="1" shrinkToFit="1"/>
      <protection locked="0"/>
    </xf>
    <xf numFmtId="0" fontId="5" fillId="6" borderId="3" xfId="0" applyFont="1" applyFill="1" applyBorder="1" applyAlignment="1" applyProtection="1">
      <alignment horizontal="center" vertical="center" wrapText="1" shrinkToFit="1"/>
      <protection locked="0"/>
    </xf>
    <xf numFmtId="0" fontId="5" fillId="6" borderId="39" xfId="0" applyFont="1" applyFill="1" applyBorder="1" applyAlignment="1" applyProtection="1">
      <alignment horizontal="center" vertical="center" wrapText="1" shrinkToFit="1"/>
      <protection locked="0"/>
    </xf>
    <xf numFmtId="178" fontId="4" fillId="5" borderId="116" xfId="0" applyNumberFormat="1" applyFont="1" applyFill="1" applyBorder="1" applyAlignment="1" applyProtection="1">
      <alignment horizontal="center" vertical="center" wrapText="1"/>
      <protection locked="0"/>
    </xf>
    <xf numFmtId="178" fontId="4" fillId="5" borderId="57" xfId="0" applyNumberFormat="1" applyFont="1" applyFill="1" applyBorder="1" applyAlignment="1" applyProtection="1">
      <alignment horizontal="center" vertical="center" wrapText="1"/>
      <protection locked="0"/>
    </xf>
    <xf numFmtId="178" fontId="4" fillId="5" borderId="118" xfId="0" applyNumberFormat="1" applyFont="1" applyFill="1" applyBorder="1" applyAlignment="1" applyProtection="1">
      <alignment horizontal="center" vertical="center" wrapText="1"/>
      <protection locked="0"/>
    </xf>
    <xf numFmtId="178" fontId="4" fillId="5" borderId="131" xfId="0" applyNumberFormat="1" applyFont="1" applyFill="1" applyBorder="1" applyAlignment="1" applyProtection="1">
      <alignment horizontal="center" vertical="center" wrapText="1"/>
      <protection locked="0"/>
    </xf>
    <xf numFmtId="178" fontId="4" fillId="5" borderId="0" xfId="0" applyNumberFormat="1" applyFont="1" applyFill="1" applyBorder="1" applyAlignment="1" applyProtection="1">
      <alignment horizontal="center" vertical="center" wrapText="1"/>
      <protection locked="0"/>
    </xf>
    <xf numFmtId="178" fontId="4" fillId="5" borderId="143" xfId="0" applyNumberFormat="1" applyFont="1" applyFill="1" applyBorder="1" applyAlignment="1" applyProtection="1">
      <alignment horizontal="center" vertical="center" wrapText="1"/>
      <protection locked="0"/>
    </xf>
    <xf numFmtId="0" fontId="4" fillId="0" borderId="111" xfId="0" applyFont="1" applyFill="1" applyBorder="1" applyAlignment="1" applyProtection="1">
      <alignment horizontal="center" vertical="center" wrapText="1"/>
    </xf>
    <xf numFmtId="0" fontId="4" fillId="0" borderId="130" xfId="0" applyFont="1" applyFill="1" applyBorder="1" applyAlignment="1" applyProtection="1">
      <alignment horizontal="center" vertical="center" wrapText="1"/>
    </xf>
    <xf numFmtId="0" fontId="4" fillId="0" borderId="114" xfId="0" applyFont="1" applyFill="1" applyBorder="1" applyAlignment="1" applyProtection="1">
      <alignment horizontal="center" vertical="center" wrapText="1"/>
    </xf>
    <xf numFmtId="0" fontId="4" fillId="0" borderId="144" xfId="0" applyFont="1" applyFill="1" applyBorder="1" applyAlignment="1" applyProtection="1">
      <alignment horizontal="center" vertical="center" wrapText="1"/>
    </xf>
    <xf numFmtId="0" fontId="8" fillId="0" borderId="75" xfId="0" applyFont="1" applyFill="1" applyBorder="1" applyAlignment="1" applyProtection="1">
      <alignment horizontal="center" vertical="center" wrapText="1" shrinkToFit="1"/>
    </xf>
    <xf numFmtId="0" fontId="4" fillId="6" borderId="116" xfId="0" applyFont="1" applyFill="1" applyBorder="1" applyAlignment="1" applyProtection="1">
      <alignment horizontal="center" vertical="center" wrapText="1"/>
      <protection locked="0"/>
    </xf>
    <xf numFmtId="0" fontId="4" fillId="6" borderId="57" xfId="0" applyFont="1" applyFill="1" applyBorder="1" applyAlignment="1" applyProtection="1">
      <alignment horizontal="center" vertical="center" wrapText="1"/>
      <protection locked="0"/>
    </xf>
    <xf numFmtId="0" fontId="4" fillId="6" borderId="62" xfId="0" applyFont="1" applyFill="1" applyBorder="1" applyAlignment="1" applyProtection="1">
      <alignment horizontal="center" vertical="center" wrapText="1"/>
      <protection locked="0"/>
    </xf>
    <xf numFmtId="0" fontId="4" fillId="6" borderId="117" xfId="0" applyFont="1" applyFill="1" applyBorder="1" applyAlignment="1" applyProtection="1">
      <alignment horizontal="center" vertical="center" wrapText="1"/>
      <protection locked="0"/>
    </xf>
    <xf numFmtId="0" fontId="4" fillId="6" borderId="65" xfId="0" applyFont="1" applyFill="1" applyBorder="1" applyAlignment="1" applyProtection="1">
      <alignment horizontal="center" vertical="center" wrapText="1"/>
      <protection locked="0"/>
    </xf>
    <xf numFmtId="0" fontId="4" fillId="6" borderId="66" xfId="0" applyFont="1" applyFill="1" applyBorder="1" applyAlignment="1" applyProtection="1">
      <alignment horizontal="center" vertical="center" wrapText="1"/>
      <protection locked="0"/>
    </xf>
    <xf numFmtId="0" fontId="4" fillId="7" borderId="54" xfId="0" applyFont="1" applyFill="1" applyBorder="1" applyAlignment="1">
      <alignment horizontal="center" vertical="center" shrinkToFit="1"/>
    </xf>
    <xf numFmtId="0" fontId="4" fillId="7" borderId="53" xfId="0" applyFont="1" applyFill="1" applyBorder="1" applyAlignment="1">
      <alignment horizontal="center" vertical="center" shrinkToFit="1"/>
    </xf>
    <xf numFmtId="0" fontId="4" fillId="5" borderId="54" xfId="0" applyFont="1" applyFill="1" applyBorder="1" applyAlignment="1" applyProtection="1">
      <alignment horizontal="center" vertical="center" wrapText="1" shrinkToFit="1"/>
      <protection locked="0"/>
    </xf>
    <xf numFmtId="0" fontId="4" fillId="5" borderId="53" xfId="0" applyFont="1" applyFill="1" applyBorder="1" applyAlignment="1" applyProtection="1">
      <alignment horizontal="center" vertical="center" wrapText="1" shrinkToFit="1"/>
      <protection locked="0"/>
    </xf>
    <xf numFmtId="0" fontId="20" fillId="7" borderId="58" xfId="1" applyFont="1" applyFill="1" applyBorder="1" applyAlignment="1">
      <alignment horizontal="center" vertical="center" wrapText="1" shrinkToFit="1"/>
    </xf>
    <xf numFmtId="0" fontId="20" fillId="7" borderId="57" xfId="1" applyFont="1" applyFill="1" applyBorder="1" applyAlignment="1">
      <alignment horizontal="center" vertical="center" wrapText="1" shrinkToFit="1"/>
    </xf>
    <xf numFmtId="0" fontId="20" fillId="7" borderId="62" xfId="1" applyFont="1" applyFill="1" applyBorder="1" applyAlignment="1">
      <alignment horizontal="center" vertical="center" wrapText="1" shrinkToFit="1"/>
    </xf>
    <xf numFmtId="0" fontId="20" fillId="7" borderId="5" xfId="1" applyFont="1" applyFill="1" applyBorder="1" applyAlignment="1">
      <alignment horizontal="center" vertical="center" wrapText="1" shrinkToFit="1"/>
    </xf>
    <xf numFmtId="0" fontId="20" fillId="7" borderId="7" xfId="1" applyFont="1" applyFill="1" applyBorder="1" applyAlignment="1">
      <alignment horizontal="center" vertical="center" wrapText="1" shrinkToFit="1"/>
    </xf>
    <xf numFmtId="0" fontId="20" fillId="7" borderId="10" xfId="1" applyFont="1" applyFill="1" applyBorder="1" applyAlignment="1">
      <alignment horizontal="center" vertical="center" wrapText="1" shrinkToFit="1"/>
    </xf>
    <xf numFmtId="0" fontId="4" fillId="7" borderId="22" xfId="0" applyFont="1" applyFill="1" applyBorder="1" applyAlignment="1">
      <alignment horizontal="center" vertical="center" shrinkToFit="1"/>
    </xf>
    <xf numFmtId="0" fontId="4" fillId="7" borderId="6" xfId="0" applyFont="1" applyFill="1" applyBorder="1" applyAlignment="1">
      <alignment horizontal="center" vertical="center" shrinkToFit="1"/>
    </xf>
    <xf numFmtId="0" fontId="5" fillId="6" borderId="3" xfId="0" applyFont="1" applyFill="1" applyBorder="1" applyAlignment="1">
      <alignment horizontal="center" vertical="center" wrapText="1" shrinkToFit="1"/>
    </xf>
    <xf numFmtId="0" fontId="4" fillId="0" borderId="6" xfId="0" applyFont="1" applyFill="1" applyBorder="1" applyAlignment="1">
      <alignment horizontal="center" vertical="center" shrinkToFit="1"/>
    </xf>
    <xf numFmtId="0" fontId="4" fillId="0" borderId="77" xfId="0" applyFont="1" applyFill="1" applyBorder="1" applyAlignment="1">
      <alignment horizontal="center" vertical="center" wrapText="1" shrinkToFit="1"/>
    </xf>
    <xf numFmtId="0" fontId="4" fillId="0" borderId="77" xfId="0" applyFont="1" applyFill="1" applyBorder="1" applyAlignment="1">
      <alignment horizontal="center" vertical="center" shrinkToFit="1"/>
    </xf>
    <xf numFmtId="0" fontId="5" fillId="0" borderId="3" xfId="0" applyFont="1" applyFill="1" applyBorder="1" applyAlignment="1">
      <alignment horizontal="center" vertical="center" wrapText="1" shrinkToFit="1"/>
    </xf>
    <xf numFmtId="0" fontId="16" fillId="0" borderId="4" xfId="1" applyFill="1" applyBorder="1" applyAlignment="1">
      <alignment horizontal="center" vertical="top" wrapText="1"/>
    </xf>
    <xf numFmtId="0" fontId="16" fillId="0" borderId="0" xfId="1" applyFill="1" applyBorder="1" applyAlignment="1">
      <alignment horizontal="center" vertical="top" wrapText="1"/>
    </xf>
    <xf numFmtId="0" fontId="16" fillId="0" borderId="5" xfId="1" applyFill="1" applyBorder="1" applyAlignment="1">
      <alignment horizontal="center" vertical="top" wrapText="1"/>
    </xf>
    <xf numFmtId="0" fontId="16" fillId="0" borderId="7" xfId="1" applyFill="1" applyBorder="1" applyAlignment="1">
      <alignment horizontal="center" vertical="top" wrapText="1"/>
    </xf>
    <xf numFmtId="0" fontId="4" fillId="7" borderId="2" xfId="0" applyFont="1" applyFill="1" applyBorder="1" applyAlignment="1">
      <alignment horizontal="center" vertical="center" textRotation="255" wrapText="1" shrinkToFit="1"/>
    </xf>
    <xf numFmtId="0" fontId="4" fillId="7" borderId="1" xfId="0" applyFont="1" applyFill="1" applyBorder="1" applyAlignment="1">
      <alignment horizontal="center" vertical="center" textRotation="255" shrinkToFit="1"/>
    </xf>
    <xf numFmtId="0" fontId="4" fillId="7" borderId="72" xfId="0" applyFont="1" applyFill="1" applyBorder="1" applyAlignment="1">
      <alignment horizontal="center" vertical="center" textRotation="255" shrinkToFit="1"/>
    </xf>
    <xf numFmtId="0" fontId="4" fillId="6" borderId="21" xfId="0" applyFont="1" applyFill="1" applyBorder="1" applyAlignment="1" applyProtection="1">
      <alignment horizontal="center" vertical="center" shrinkToFit="1"/>
      <protection locked="0"/>
    </xf>
    <xf numFmtId="0" fontId="4" fillId="6" borderId="26" xfId="0" applyFont="1" applyFill="1" applyBorder="1" applyAlignment="1" applyProtection="1">
      <alignment horizontal="center" vertical="center" shrinkToFit="1"/>
      <protection locked="0"/>
    </xf>
    <xf numFmtId="0" fontId="4" fillId="6" borderId="27" xfId="0" applyFont="1" applyFill="1" applyBorder="1" applyAlignment="1" applyProtection="1">
      <alignment horizontal="center" vertical="center" shrinkToFit="1"/>
      <protection locked="0"/>
    </xf>
    <xf numFmtId="0" fontId="4" fillId="3" borderId="2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2" xfId="0" applyFont="1" applyFill="1" applyBorder="1" applyAlignment="1">
      <alignment horizontal="center" vertical="center" wrapText="1"/>
    </xf>
    <xf numFmtId="178" fontId="5" fillId="0" borderId="22" xfId="0" applyNumberFormat="1" applyFont="1" applyFill="1" applyBorder="1" applyAlignment="1" applyProtection="1">
      <alignment horizontal="center" vertical="center" wrapText="1"/>
      <protection locked="0"/>
    </xf>
    <xf numFmtId="178" fontId="5" fillId="0" borderId="6" xfId="0" applyNumberFormat="1" applyFont="1" applyFill="1" applyBorder="1" applyAlignment="1" applyProtection="1">
      <alignment horizontal="center" vertical="center" wrapText="1"/>
      <protection locked="0"/>
    </xf>
    <xf numFmtId="178" fontId="5" fillId="0" borderId="12" xfId="0" applyNumberFormat="1" applyFont="1" applyFill="1" applyBorder="1" applyAlignment="1" applyProtection="1">
      <alignment horizontal="center" vertical="center" wrapText="1"/>
      <protection locked="0"/>
    </xf>
    <xf numFmtId="0" fontId="7" fillId="0" borderId="22"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4" fillId="7" borderId="110" xfId="0" applyFont="1" applyFill="1" applyBorder="1" applyAlignment="1" applyProtection="1">
      <alignment horizontal="center" vertical="center" wrapText="1"/>
    </xf>
    <xf numFmtId="0" fontId="4" fillId="7" borderId="111" xfId="0" applyFont="1" applyFill="1" applyBorder="1" applyAlignment="1" applyProtection="1">
      <alignment horizontal="center" vertical="center" wrapText="1"/>
    </xf>
    <xf numFmtId="0" fontId="4" fillId="7" borderId="112" xfId="0" applyFont="1" applyFill="1" applyBorder="1" applyAlignment="1" applyProtection="1">
      <alignment horizontal="center" vertical="center" wrapText="1"/>
    </xf>
    <xf numFmtId="0" fontId="4" fillId="7" borderId="113" xfId="0" applyFont="1" applyFill="1" applyBorder="1" applyAlignment="1" applyProtection="1">
      <alignment horizontal="center" vertical="center" wrapText="1"/>
    </xf>
    <xf numFmtId="0" fontId="4" fillId="5" borderId="111" xfId="0" applyFont="1" applyFill="1" applyBorder="1" applyAlignment="1" applyProtection="1">
      <alignment horizontal="center" vertical="center" wrapText="1"/>
      <protection locked="0"/>
    </xf>
    <xf numFmtId="0" fontId="4" fillId="5" borderId="114" xfId="0" applyFont="1" applyFill="1" applyBorder="1" applyAlignment="1" applyProtection="1">
      <alignment horizontal="center" vertical="center" wrapText="1"/>
      <protection locked="0"/>
    </xf>
    <xf numFmtId="0" fontId="4" fillId="5" borderId="113" xfId="0" applyFont="1" applyFill="1" applyBorder="1" applyAlignment="1" applyProtection="1">
      <alignment horizontal="center" vertical="center" wrapText="1"/>
      <protection locked="0"/>
    </xf>
    <xf numFmtId="0" fontId="4" fillId="5" borderId="115" xfId="0" applyFont="1" applyFill="1" applyBorder="1" applyAlignment="1" applyProtection="1">
      <alignment horizontal="center" vertical="center" wrapText="1"/>
      <protection locked="0"/>
    </xf>
    <xf numFmtId="0" fontId="4" fillId="6" borderId="23" xfId="0" applyNumberFormat="1" applyFont="1" applyFill="1" applyBorder="1" applyAlignment="1" applyProtection="1">
      <alignment horizontal="center" vertical="center" shrinkToFit="1"/>
      <protection locked="0"/>
    </xf>
    <xf numFmtId="0" fontId="4" fillId="6" borderId="24" xfId="0" applyNumberFormat="1" applyFont="1" applyFill="1" applyBorder="1" applyAlignment="1" applyProtection="1">
      <alignment horizontal="center" vertical="center" shrinkToFit="1"/>
      <protection locked="0"/>
    </xf>
    <xf numFmtId="0" fontId="4" fillId="6" borderId="36" xfId="0" applyNumberFormat="1" applyFont="1" applyFill="1" applyBorder="1" applyAlignment="1" applyProtection="1">
      <alignment horizontal="center" vertical="center" shrinkToFit="1"/>
      <protection locked="0"/>
    </xf>
    <xf numFmtId="0" fontId="4" fillId="7" borderId="73" xfId="0" applyFont="1" applyFill="1" applyBorder="1" applyAlignment="1">
      <alignment horizontal="left" vertical="center" wrapText="1"/>
    </xf>
    <xf numFmtId="0" fontId="4" fillId="7" borderId="63" xfId="0" applyFont="1" applyFill="1" applyBorder="1" applyAlignment="1">
      <alignment horizontal="left" vertical="center" wrapText="1"/>
    </xf>
    <xf numFmtId="0" fontId="4" fillId="7" borderId="38" xfId="0" applyFont="1" applyFill="1" applyBorder="1" applyAlignment="1">
      <alignment horizontal="left" vertical="center" wrapText="1"/>
    </xf>
    <xf numFmtId="0" fontId="4" fillId="7" borderId="3" xfId="0" applyFont="1" applyFill="1" applyBorder="1" applyAlignment="1">
      <alignment horizontal="left" vertical="center" wrapText="1"/>
    </xf>
    <xf numFmtId="0" fontId="4" fillId="7" borderId="40" xfId="0" applyFont="1" applyFill="1" applyBorder="1" applyAlignment="1">
      <alignment horizontal="left" vertical="center" wrapText="1"/>
    </xf>
    <xf numFmtId="0" fontId="4" fillId="7" borderId="41" xfId="0" applyFont="1" applyFill="1" applyBorder="1" applyAlignment="1">
      <alignment horizontal="left" vertical="center" wrapText="1"/>
    </xf>
    <xf numFmtId="0" fontId="4" fillId="6" borderId="4" xfId="0" applyFont="1" applyFill="1" applyBorder="1" applyAlignment="1" applyProtection="1">
      <alignment horizontal="left" vertical="top" shrinkToFit="1"/>
      <protection locked="0"/>
    </xf>
    <xf numFmtId="0" fontId="4" fillId="6" borderId="0" xfId="0" applyFont="1" applyFill="1" applyBorder="1" applyAlignment="1" applyProtection="1">
      <alignment horizontal="left" vertical="top" shrinkToFit="1"/>
      <protection locked="0"/>
    </xf>
    <xf numFmtId="0" fontId="4" fillId="6" borderId="37" xfId="0" applyFont="1" applyFill="1" applyBorder="1" applyAlignment="1" applyProtection="1">
      <alignment horizontal="left" vertical="top" shrinkToFit="1"/>
      <protection locked="0"/>
    </xf>
    <xf numFmtId="0" fontId="4" fillId="6" borderId="42" xfId="0" applyFont="1" applyFill="1" applyBorder="1" applyAlignment="1" applyProtection="1">
      <alignment horizontal="left" vertical="top" shrinkToFit="1"/>
      <protection locked="0"/>
    </xf>
    <xf numFmtId="0" fontId="4" fillId="6" borderId="43" xfId="0" applyFont="1" applyFill="1" applyBorder="1" applyAlignment="1" applyProtection="1">
      <alignment horizontal="left" vertical="top" shrinkToFit="1"/>
      <protection locked="0"/>
    </xf>
    <xf numFmtId="0" fontId="4" fillId="6" borderId="44" xfId="0" applyFont="1" applyFill="1" applyBorder="1" applyAlignment="1" applyProtection="1">
      <alignment horizontal="left" vertical="top" shrinkToFit="1"/>
      <protection locked="0"/>
    </xf>
    <xf numFmtId="0" fontId="4" fillId="6" borderId="14" xfId="0" applyFont="1" applyFill="1" applyBorder="1" applyAlignment="1" applyProtection="1">
      <alignment horizontal="center" vertical="center" wrapText="1" shrinkToFit="1"/>
      <protection locked="0"/>
    </xf>
    <xf numFmtId="0" fontId="4" fillId="6" borderId="17" xfId="0" applyFont="1" applyFill="1" applyBorder="1" applyAlignment="1" applyProtection="1">
      <alignment horizontal="center" vertical="center" wrapText="1" shrinkToFit="1"/>
      <protection locked="0"/>
    </xf>
    <xf numFmtId="0" fontId="4" fillId="6" borderId="18" xfId="0" applyFont="1" applyFill="1" applyBorder="1" applyAlignment="1" applyProtection="1">
      <alignment horizontal="center" vertical="center" wrapText="1" shrinkToFit="1"/>
      <protection locked="0"/>
    </xf>
    <xf numFmtId="0" fontId="4" fillId="7" borderId="121" xfId="0" applyFont="1" applyFill="1" applyBorder="1" applyAlignment="1">
      <alignment horizontal="center" vertical="center" wrapText="1"/>
    </xf>
    <xf numFmtId="0" fontId="4" fillId="7" borderId="122"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67" xfId="0" applyFont="1" applyFill="1" applyBorder="1" applyAlignment="1">
      <alignment horizontal="center" vertical="center" wrapText="1"/>
    </xf>
    <xf numFmtId="0" fontId="4" fillId="6" borderId="66" xfId="0" applyFont="1" applyFill="1" applyBorder="1" applyAlignment="1">
      <alignment horizontal="center" vertical="center" wrapText="1"/>
    </xf>
    <xf numFmtId="0" fontId="4" fillId="7" borderId="56" xfId="0" applyFont="1" applyFill="1" applyBorder="1" applyAlignment="1">
      <alignment horizontal="left" vertical="center" wrapText="1"/>
    </xf>
    <xf numFmtId="0" fontId="4" fillId="7" borderId="57" xfId="0" applyFont="1" applyFill="1" applyBorder="1" applyAlignment="1">
      <alignment horizontal="left" vertical="center" wrapText="1"/>
    </xf>
    <xf numFmtId="0" fontId="4" fillId="7" borderId="62" xfId="0" applyFont="1" applyFill="1" applyBorder="1" applyAlignment="1">
      <alignment horizontal="left" vertical="center" wrapText="1"/>
    </xf>
    <xf numFmtId="0" fontId="4" fillId="7" borderId="145" xfId="0" applyFont="1" applyFill="1" applyBorder="1" applyAlignment="1">
      <alignment horizontal="left" vertical="center" wrapText="1"/>
    </xf>
    <xf numFmtId="0" fontId="4" fillId="7" borderId="43" xfId="0" applyFont="1" applyFill="1" applyBorder="1" applyAlignment="1">
      <alignment horizontal="left" vertical="center" wrapText="1"/>
    </xf>
    <xf numFmtId="0" fontId="4" fillId="7" borderId="61" xfId="0" applyFont="1" applyFill="1" applyBorder="1" applyAlignment="1">
      <alignment horizontal="left" vertical="center" wrapText="1"/>
    </xf>
    <xf numFmtId="0" fontId="4" fillId="7" borderId="70" xfId="0" applyFont="1" applyFill="1" applyBorder="1" applyAlignment="1">
      <alignment horizontal="center" vertical="center" shrinkToFit="1"/>
    </xf>
    <xf numFmtId="0" fontId="4" fillId="6" borderId="23" xfId="0" applyFont="1" applyFill="1" applyBorder="1" applyAlignment="1" applyProtection="1">
      <alignment horizontal="center" vertical="center" shrinkToFit="1"/>
      <protection locked="0"/>
    </xf>
    <xf numFmtId="0" fontId="4" fillId="6" borderId="25" xfId="0" applyFont="1" applyFill="1" applyBorder="1" applyAlignment="1" applyProtection="1">
      <alignment horizontal="center" vertical="center" shrinkToFit="1"/>
      <protection locked="0"/>
    </xf>
    <xf numFmtId="0" fontId="4" fillId="6" borderId="23" xfId="0" applyFont="1" applyFill="1" applyBorder="1" applyAlignment="1" applyProtection="1">
      <alignment horizontal="left" vertical="center" wrapText="1" shrinkToFit="1"/>
      <protection locked="0"/>
    </xf>
    <xf numFmtId="0" fontId="4" fillId="6" borderId="24" xfId="0" applyFont="1" applyFill="1" applyBorder="1" applyAlignment="1" applyProtection="1">
      <alignment horizontal="left" vertical="center" wrapText="1" shrinkToFit="1"/>
      <protection locked="0"/>
    </xf>
    <xf numFmtId="0" fontId="4" fillId="6" borderId="25" xfId="0" applyFont="1" applyFill="1" applyBorder="1" applyAlignment="1" applyProtection="1">
      <alignment horizontal="left" vertical="center" wrapText="1" shrinkToFit="1"/>
      <protection locked="0"/>
    </xf>
    <xf numFmtId="0" fontId="4" fillId="6" borderId="14" xfId="0" applyFont="1" applyFill="1" applyBorder="1" applyAlignment="1" applyProtection="1">
      <alignment horizontal="center" vertical="center" shrinkToFit="1"/>
      <protection locked="0"/>
    </xf>
    <xf numFmtId="0" fontId="4" fillId="6" borderId="18" xfId="0" applyFont="1" applyFill="1" applyBorder="1" applyAlignment="1" applyProtection="1">
      <alignment horizontal="center" vertical="center" shrinkToFit="1"/>
      <protection locked="0"/>
    </xf>
    <xf numFmtId="49" fontId="5" fillId="0" borderId="6" xfId="0" applyNumberFormat="1" applyFont="1" applyFill="1" applyBorder="1" applyAlignment="1" applyProtection="1">
      <alignment horizontal="center" vertical="center" shrinkToFit="1"/>
      <protection locked="0"/>
    </xf>
    <xf numFmtId="49" fontId="5" fillId="0" borderId="12" xfId="0" applyNumberFormat="1" applyFont="1" applyFill="1" applyBorder="1" applyAlignment="1" applyProtection="1">
      <alignment horizontal="center" vertical="center" shrinkToFit="1"/>
      <protection locked="0"/>
    </xf>
    <xf numFmtId="0" fontId="5" fillId="3" borderId="3" xfId="0" applyFont="1" applyFill="1" applyBorder="1" applyAlignment="1">
      <alignment horizontal="center" vertical="center" wrapText="1"/>
    </xf>
    <xf numFmtId="0" fontId="5" fillId="0" borderId="22" xfId="0" applyFont="1" applyFill="1" applyBorder="1" applyAlignment="1" applyProtection="1">
      <alignment horizontal="center" vertical="center" shrinkToFit="1"/>
      <protection locked="0"/>
    </xf>
    <xf numFmtId="0" fontId="5" fillId="0" borderId="6" xfId="0" applyFont="1" applyFill="1" applyBorder="1" applyAlignment="1" applyProtection="1">
      <alignment horizontal="center" vertical="center" shrinkToFit="1"/>
      <protection locked="0"/>
    </xf>
    <xf numFmtId="0" fontId="5" fillId="0" borderId="12" xfId="0" applyFont="1" applyFill="1" applyBorder="1" applyAlignment="1" applyProtection="1">
      <alignment horizontal="center" vertical="center" shrinkToFit="1"/>
      <protection locked="0"/>
    </xf>
    <xf numFmtId="0" fontId="5" fillId="10" borderId="3" xfId="0" applyFont="1" applyFill="1" applyBorder="1" applyAlignment="1" applyProtection="1">
      <alignment horizontal="center" vertical="center" wrapText="1"/>
    </xf>
    <xf numFmtId="0" fontId="5" fillId="10" borderId="22" xfId="0" applyFont="1" applyFill="1" applyBorder="1" applyAlignment="1" applyProtection="1">
      <alignment horizontal="center" vertical="center" shrinkToFit="1"/>
    </xf>
    <xf numFmtId="0" fontId="5" fillId="10" borderId="6" xfId="0" applyFont="1" applyFill="1" applyBorder="1" applyAlignment="1" applyProtection="1">
      <alignment horizontal="center" vertical="center" shrinkToFit="1"/>
    </xf>
    <xf numFmtId="0" fontId="5" fillId="10" borderId="12" xfId="0" applyFont="1" applyFill="1" applyBorder="1" applyAlignment="1" applyProtection="1">
      <alignment horizontal="center" vertical="center" shrinkToFit="1"/>
    </xf>
    <xf numFmtId="0" fontId="5" fillId="3" borderId="22"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0" fontId="5" fillId="0" borderId="22"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4" fillId="7" borderId="49" xfId="0" applyFont="1" applyFill="1" applyBorder="1" applyAlignment="1">
      <alignment horizontal="left" vertical="center" wrapText="1"/>
    </xf>
    <xf numFmtId="0" fontId="10" fillId="7" borderId="50" xfId="0" applyFont="1" applyFill="1" applyBorder="1" applyAlignment="1">
      <alignment horizontal="left" vertical="center"/>
    </xf>
    <xf numFmtId="0" fontId="10" fillId="7" borderId="49" xfId="0" applyFont="1" applyFill="1" applyBorder="1" applyAlignment="1">
      <alignment horizontal="left" vertical="center"/>
    </xf>
    <xf numFmtId="0" fontId="10" fillId="7" borderId="56" xfId="0" applyFont="1" applyFill="1" applyBorder="1" applyAlignment="1">
      <alignment horizontal="left" vertical="center"/>
    </xf>
    <xf numFmtId="0" fontId="10" fillId="7" borderId="57" xfId="0" applyFont="1" applyFill="1" applyBorder="1" applyAlignment="1">
      <alignment horizontal="left" vertical="center"/>
    </xf>
    <xf numFmtId="0" fontId="4" fillId="5" borderId="147" xfId="0" applyFont="1" applyFill="1" applyBorder="1" applyAlignment="1" applyProtection="1">
      <alignment horizontal="center" vertical="center" wrapText="1"/>
      <protection locked="0"/>
    </xf>
    <xf numFmtId="0" fontId="4" fillId="5" borderId="146" xfId="0" applyFont="1" applyFill="1" applyBorder="1" applyAlignment="1" applyProtection="1">
      <alignment horizontal="center" vertical="center" wrapText="1"/>
      <protection locked="0"/>
    </xf>
    <xf numFmtId="0" fontId="4" fillId="5" borderId="65" xfId="0" applyFont="1" applyFill="1" applyBorder="1" applyAlignment="1" applyProtection="1">
      <alignment horizontal="center" vertical="center" wrapText="1"/>
      <protection locked="0"/>
    </xf>
    <xf numFmtId="0" fontId="4" fillId="5" borderId="68" xfId="0" applyFont="1" applyFill="1" applyBorder="1" applyAlignment="1" applyProtection="1">
      <alignment horizontal="center" vertical="center" wrapText="1"/>
      <protection locked="0"/>
    </xf>
    <xf numFmtId="0" fontId="4" fillId="7" borderId="91" xfId="0" applyFont="1" applyFill="1" applyBorder="1" applyAlignment="1">
      <alignment horizontal="center" vertical="center" shrinkToFit="1"/>
    </xf>
    <xf numFmtId="0" fontId="4" fillId="5" borderId="107" xfId="0" applyFont="1" applyFill="1" applyBorder="1" applyAlignment="1" applyProtection="1">
      <alignment horizontal="center" vertical="center" shrinkToFit="1"/>
      <protection locked="0"/>
    </xf>
    <xf numFmtId="0" fontId="4" fillId="5" borderId="53" xfId="0" applyFont="1" applyFill="1" applyBorder="1" applyAlignment="1" applyProtection="1">
      <alignment horizontal="center" vertical="center" shrinkToFit="1"/>
      <protection locked="0"/>
    </xf>
    <xf numFmtId="0" fontId="4" fillId="5" borderId="55" xfId="0" applyFont="1" applyFill="1" applyBorder="1" applyAlignment="1" applyProtection="1">
      <alignment horizontal="center" vertical="center" shrinkToFit="1"/>
      <protection locked="0"/>
    </xf>
    <xf numFmtId="3" fontId="4" fillId="5" borderId="21" xfId="0" applyNumberFormat="1" applyFont="1" applyFill="1" applyBorder="1" applyAlignment="1" applyProtection="1">
      <alignment horizontal="right" vertical="center" shrinkToFit="1"/>
      <protection locked="0"/>
    </xf>
    <xf numFmtId="3" fontId="4" fillId="5" borderId="108" xfId="0" applyNumberFormat="1" applyFont="1" applyFill="1" applyBorder="1" applyAlignment="1" applyProtection="1">
      <alignment horizontal="right" vertical="center" shrinkToFit="1"/>
      <protection locked="0"/>
    </xf>
    <xf numFmtId="0" fontId="4" fillId="6" borderId="58" xfId="0" applyFont="1" applyFill="1" applyBorder="1" applyAlignment="1" applyProtection="1">
      <alignment horizontal="center" vertical="center" wrapText="1" shrinkToFit="1"/>
      <protection locked="0"/>
    </xf>
    <xf numFmtId="0" fontId="4" fillId="6" borderId="57" xfId="0" applyFont="1" applyFill="1" applyBorder="1" applyAlignment="1" applyProtection="1">
      <alignment horizontal="center" vertical="center" wrapText="1" shrinkToFit="1"/>
      <protection locked="0"/>
    </xf>
    <xf numFmtId="0" fontId="4" fillId="6" borderId="59" xfId="0" applyFont="1" applyFill="1" applyBorder="1" applyAlignment="1" applyProtection="1">
      <alignment horizontal="center" vertical="center" wrapText="1" shrinkToFit="1"/>
      <protection locked="0"/>
    </xf>
    <xf numFmtId="0" fontId="4" fillId="6" borderId="5" xfId="0" applyFont="1" applyFill="1" applyBorder="1" applyAlignment="1" applyProtection="1">
      <alignment horizontal="center" vertical="center" wrapText="1" shrinkToFit="1"/>
      <protection locked="0"/>
    </xf>
    <xf numFmtId="0" fontId="4" fillId="6" borderId="7" xfId="0" applyFont="1" applyFill="1" applyBorder="1" applyAlignment="1" applyProtection="1">
      <alignment horizontal="center" vertical="center" wrapText="1" shrinkToFit="1"/>
      <protection locked="0"/>
    </xf>
    <xf numFmtId="0" fontId="4" fillId="6" borderId="32" xfId="0" applyFont="1" applyFill="1" applyBorder="1" applyAlignment="1" applyProtection="1">
      <alignment horizontal="center" vertical="center" wrapText="1" shrinkToFit="1"/>
      <protection locked="0"/>
    </xf>
    <xf numFmtId="0" fontId="4" fillId="0" borderId="11"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3" xfId="0" applyFont="1" applyFill="1" applyBorder="1" applyAlignment="1" applyProtection="1">
      <alignment horizontal="center" vertical="center" wrapText="1" shrinkToFit="1"/>
    </xf>
    <xf numFmtId="0" fontId="4" fillId="0" borderId="39" xfId="0" applyFont="1" applyFill="1" applyBorder="1" applyAlignment="1" applyProtection="1">
      <alignment horizontal="center" vertical="center" wrapText="1" shrinkToFit="1"/>
    </xf>
    <xf numFmtId="0" fontId="4" fillId="7" borderId="73" xfId="0" applyFont="1" applyFill="1" applyBorder="1" applyAlignment="1">
      <alignment vertical="center" wrapText="1"/>
    </xf>
    <xf numFmtId="0" fontId="4" fillId="7" borderId="63" xfId="0" applyFont="1" applyFill="1" applyBorder="1" applyAlignment="1">
      <alignment vertical="center" wrapText="1"/>
    </xf>
    <xf numFmtId="0" fontId="4" fillId="7" borderId="38" xfId="0" applyFont="1" applyFill="1" applyBorder="1" applyAlignment="1">
      <alignment vertical="center" wrapText="1"/>
    </xf>
    <xf numFmtId="0" fontId="4" fillId="7" borderId="3" xfId="0" applyFont="1" applyFill="1" applyBorder="1" applyAlignment="1">
      <alignment vertical="center" wrapText="1"/>
    </xf>
    <xf numFmtId="0" fontId="4" fillId="7" borderId="74" xfId="0" applyFont="1" applyFill="1" applyBorder="1" applyAlignment="1">
      <alignment vertical="center" wrapText="1"/>
    </xf>
    <xf numFmtId="0" fontId="4" fillId="7" borderId="75" xfId="0" applyFont="1" applyFill="1" applyBorder="1" applyAlignment="1">
      <alignment vertical="center" wrapText="1"/>
    </xf>
    <xf numFmtId="0" fontId="4" fillId="5" borderId="83" xfId="0" applyFont="1" applyFill="1" applyBorder="1" applyAlignment="1" applyProtection="1">
      <alignment vertical="center" shrinkToFit="1"/>
      <protection locked="0"/>
    </xf>
    <xf numFmtId="0" fontId="4" fillId="5" borderId="84" xfId="0" applyFont="1" applyFill="1" applyBorder="1" applyAlignment="1" applyProtection="1">
      <alignment vertical="center" shrinkToFit="1"/>
      <protection locked="0"/>
    </xf>
    <xf numFmtId="0" fontId="4" fillId="7" borderId="82" xfId="0" applyFont="1" applyFill="1" applyBorder="1" applyAlignment="1">
      <alignment vertical="center" wrapText="1"/>
    </xf>
    <xf numFmtId="0" fontId="4" fillId="7" borderId="83" xfId="0" applyFont="1" applyFill="1" applyBorder="1" applyAlignment="1">
      <alignment vertical="center" wrapText="1"/>
    </xf>
    <xf numFmtId="0" fontId="4" fillId="5" borderId="83" xfId="0" applyFont="1" applyFill="1" applyBorder="1" applyAlignment="1" applyProtection="1">
      <alignment vertical="center" wrapText="1"/>
      <protection locked="0"/>
    </xf>
    <xf numFmtId="0" fontId="4" fillId="5" borderId="88" xfId="0" applyFont="1" applyFill="1" applyBorder="1" applyAlignment="1" applyProtection="1">
      <alignment vertical="center" wrapText="1"/>
      <protection locked="0"/>
    </xf>
    <xf numFmtId="0" fontId="4" fillId="7" borderId="56" xfId="0" applyFont="1" applyFill="1" applyBorder="1" applyAlignment="1">
      <alignment vertical="center" wrapText="1"/>
    </xf>
    <xf numFmtId="0" fontId="4" fillId="7" borderId="57" xfId="0" applyFont="1" applyFill="1" applyBorder="1" applyAlignment="1">
      <alignment vertical="center" wrapText="1"/>
    </xf>
    <xf numFmtId="0" fontId="4" fillId="7" borderId="62" xfId="0" applyFont="1" applyFill="1" applyBorder="1" applyAlignment="1">
      <alignment vertical="center" wrapText="1"/>
    </xf>
    <xf numFmtId="0" fontId="4" fillId="7" borderId="35" xfId="0" applyFont="1" applyFill="1" applyBorder="1" applyAlignment="1">
      <alignment vertical="center" wrapText="1"/>
    </xf>
    <xf numFmtId="0" fontId="4" fillId="7" borderId="0" xfId="0" applyFont="1" applyFill="1" applyBorder="1" applyAlignment="1">
      <alignment vertical="center" wrapText="1"/>
    </xf>
    <xf numFmtId="0" fontId="4" fillId="7" borderId="8" xfId="0" applyFont="1" applyFill="1" applyBorder="1" applyAlignment="1">
      <alignment vertical="center" wrapText="1"/>
    </xf>
    <xf numFmtId="0" fontId="4" fillId="7" borderId="58" xfId="0" applyFont="1" applyFill="1" applyBorder="1" applyAlignment="1">
      <alignment horizontal="center" vertical="center" shrinkToFit="1"/>
    </xf>
    <xf numFmtId="0" fontId="4" fillId="7" borderId="57" xfId="0" applyFont="1" applyFill="1" applyBorder="1" applyAlignment="1">
      <alignment horizontal="center" vertical="center" shrinkToFit="1"/>
    </xf>
    <xf numFmtId="0" fontId="4" fillId="5" borderId="116" xfId="0" applyFont="1" applyFill="1" applyBorder="1" applyAlignment="1" applyProtection="1">
      <alignment horizontal="center" vertical="center" shrinkToFit="1"/>
      <protection locked="0"/>
    </xf>
    <xf numFmtId="0" fontId="4" fillId="5" borderId="57" xfId="0" applyFont="1" applyFill="1" applyBorder="1" applyAlignment="1" applyProtection="1">
      <alignment horizontal="center" vertical="center" shrinkToFit="1"/>
      <protection locked="0"/>
    </xf>
    <xf numFmtId="0" fontId="4" fillId="5" borderId="59" xfId="0" applyFont="1" applyFill="1" applyBorder="1" applyAlignment="1" applyProtection="1">
      <alignment horizontal="center" vertical="center" shrinkToFit="1"/>
      <protection locked="0"/>
    </xf>
    <xf numFmtId="0" fontId="4" fillId="7" borderId="64" xfId="0" applyFont="1" applyFill="1" applyBorder="1" applyAlignment="1">
      <alignment horizontal="left" vertical="center" wrapText="1"/>
    </xf>
    <xf numFmtId="0" fontId="4" fillId="7" borderId="65" xfId="0" applyFont="1" applyFill="1" applyBorder="1" applyAlignment="1">
      <alignment horizontal="left" vertical="center" wrapText="1"/>
    </xf>
    <xf numFmtId="0" fontId="4" fillId="7" borderId="66" xfId="0" applyFont="1" applyFill="1" applyBorder="1" applyAlignment="1">
      <alignment horizontal="left" vertical="center" wrapText="1"/>
    </xf>
    <xf numFmtId="0" fontId="4" fillId="7" borderId="35" xfId="0" applyFont="1" applyFill="1" applyBorder="1" applyAlignment="1">
      <alignment horizontal="left" vertical="center" wrapText="1"/>
    </xf>
    <xf numFmtId="0" fontId="4" fillId="7" borderId="0" xfId="0" applyFont="1" applyFill="1" applyBorder="1" applyAlignment="1">
      <alignment horizontal="left" vertical="center" wrapText="1"/>
    </xf>
    <xf numFmtId="0" fontId="4" fillId="7" borderId="8" xfId="0" applyFont="1" applyFill="1" applyBorder="1" applyAlignment="1">
      <alignment horizontal="left" vertical="center" wrapText="1"/>
    </xf>
    <xf numFmtId="0" fontId="4" fillId="7" borderId="124" xfId="0" applyFont="1" applyFill="1" applyBorder="1" applyAlignment="1">
      <alignment horizontal="center" vertical="center" textRotation="255" wrapText="1"/>
    </xf>
    <xf numFmtId="0" fontId="4" fillId="7" borderId="125" xfId="0" applyFont="1" applyFill="1" applyBorder="1" applyAlignment="1">
      <alignment horizontal="center" vertical="center" textRotation="255" wrapText="1"/>
    </xf>
    <xf numFmtId="0" fontId="4" fillId="7" borderId="126" xfId="0" applyFont="1" applyFill="1" applyBorder="1" applyAlignment="1">
      <alignment horizontal="center" vertical="center" textRotation="255" wrapText="1"/>
    </xf>
    <xf numFmtId="0" fontId="7" fillId="7" borderId="85" xfId="0" applyFont="1" applyFill="1" applyBorder="1" applyAlignment="1">
      <alignment vertical="center" wrapText="1"/>
    </xf>
    <xf numFmtId="0" fontId="7" fillId="7" borderId="86" xfId="0" applyFont="1" applyFill="1" applyBorder="1" applyAlignment="1">
      <alignment vertical="center" wrapText="1"/>
    </xf>
    <xf numFmtId="0" fontId="4" fillId="5" borderId="86" xfId="0" applyFont="1" applyFill="1" applyBorder="1" applyAlignment="1" applyProtection="1">
      <alignment vertical="center" shrinkToFit="1"/>
      <protection locked="0"/>
    </xf>
    <xf numFmtId="0" fontId="4" fillId="5" borderId="89" xfId="0" applyFont="1" applyFill="1" applyBorder="1" applyAlignment="1" applyProtection="1">
      <alignment vertical="center" shrinkToFit="1"/>
      <protection locked="0"/>
    </xf>
    <xf numFmtId="0" fontId="7" fillId="7" borderId="82" xfId="0" applyFont="1" applyFill="1" applyBorder="1" applyAlignment="1">
      <alignment vertical="center" wrapText="1"/>
    </xf>
    <xf numFmtId="0" fontId="7" fillId="7" borderId="83" xfId="0" applyFont="1" applyFill="1" applyBorder="1" applyAlignment="1">
      <alignment vertical="center" wrapText="1"/>
    </xf>
    <xf numFmtId="0" fontId="4" fillId="5" borderId="88" xfId="0" applyFont="1" applyFill="1" applyBorder="1" applyAlignment="1" applyProtection="1">
      <alignment vertical="center" shrinkToFit="1"/>
      <protection locked="0"/>
    </xf>
    <xf numFmtId="0" fontId="4" fillId="7" borderId="85" xfId="0" applyFont="1" applyFill="1" applyBorder="1" applyAlignment="1">
      <alignment vertical="center" shrinkToFit="1"/>
    </xf>
    <xf numFmtId="0" fontId="4" fillId="7" borderId="86" xfId="0" applyFont="1" applyFill="1" applyBorder="1" applyAlignment="1">
      <alignment vertical="center" shrinkToFit="1"/>
    </xf>
    <xf numFmtId="49" fontId="4" fillId="5" borderId="86" xfId="0" applyNumberFormat="1" applyFont="1" applyFill="1" applyBorder="1" applyAlignment="1" applyProtection="1">
      <alignment vertical="center" shrinkToFit="1"/>
      <protection locked="0"/>
    </xf>
    <xf numFmtId="49" fontId="4" fillId="5" borderId="87" xfId="0" applyNumberFormat="1" applyFont="1" applyFill="1" applyBorder="1" applyAlignment="1" applyProtection="1">
      <alignment vertical="center" shrinkToFit="1"/>
      <protection locked="0"/>
    </xf>
    <xf numFmtId="0" fontId="4" fillId="7" borderId="85" xfId="0" applyFont="1" applyFill="1" applyBorder="1" applyAlignment="1">
      <alignment vertical="center" wrapText="1"/>
    </xf>
    <xf numFmtId="0" fontId="4" fillId="7" borderId="86" xfId="0" applyFont="1" applyFill="1" applyBorder="1" applyAlignment="1">
      <alignment vertical="center" wrapText="1"/>
    </xf>
    <xf numFmtId="0" fontId="4" fillId="7" borderId="80" xfId="0" applyFont="1" applyFill="1" applyBorder="1" applyAlignment="1">
      <alignment vertical="center" wrapText="1"/>
    </xf>
    <xf numFmtId="0" fontId="4" fillId="7" borderId="81" xfId="0" applyFont="1" applyFill="1" applyBorder="1" applyAlignment="1">
      <alignment vertical="center" wrapText="1"/>
    </xf>
    <xf numFmtId="178" fontId="4" fillId="5" borderId="4" xfId="0" applyNumberFormat="1" applyFont="1" applyFill="1" applyBorder="1" applyAlignment="1" applyProtection="1">
      <alignment horizontal="left" vertical="center" shrinkToFit="1"/>
      <protection locked="0"/>
    </xf>
    <xf numFmtId="178" fontId="4" fillId="5" borderId="0" xfId="0" applyNumberFormat="1" applyFont="1" applyFill="1" applyBorder="1" applyAlignment="1" applyProtection="1">
      <alignment horizontal="left" vertical="center" shrinkToFit="1"/>
      <protection locked="0"/>
    </xf>
    <xf numFmtId="178" fontId="4" fillId="5" borderId="37" xfId="0" applyNumberFormat="1" applyFont="1" applyFill="1" applyBorder="1" applyAlignment="1" applyProtection="1">
      <alignment horizontal="left" vertical="center" shrinkToFit="1"/>
      <protection locked="0"/>
    </xf>
    <xf numFmtId="0" fontId="5" fillId="2" borderId="75" xfId="0" applyFont="1" applyFill="1" applyBorder="1" applyAlignment="1">
      <alignment horizontal="center" vertical="center" wrapText="1" shrinkToFit="1"/>
    </xf>
    <xf numFmtId="0" fontId="4" fillId="5" borderId="87" xfId="0" applyFont="1" applyFill="1" applyBorder="1" applyAlignment="1" applyProtection="1">
      <alignment vertical="center" shrinkToFit="1"/>
      <protection locked="0"/>
    </xf>
    <xf numFmtId="0" fontId="4" fillId="7" borderId="128" xfId="0" applyFont="1" applyFill="1" applyBorder="1" applyAlignment="1">
      <alignment horizontal="distributed" vertical="center" wrapText="1" shrinkToFit="1"/>
    </xf>
    <xf numFmtId="0" fontId="4" fillId="7" borderId="41" xfId="0" applyFont="1" applyFill="1" applyBorder="1" applyAlignment="1">
      <alignment horizontal="distributed" vertical="center" wrapText="1" shrinkToFit="1"/>
    </xf>
    <xf numFmtId="0" fontId="21"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7" borderId="45" xfId="0" applyFont="1" applyFill="1" applyBorder="1" applyAlignment="1">
      <alignment horizontal="left" vertical="center" wrapText="1"/>
    </xf>
    <xf numFmtId="0" fontId="4" fillId="7" borderId="46" xfId="0" applyFont="1" applyFill="1" applyBorder="1" applyAlignment="1">
      <alignment horizontal="left" vertical="center" wrapText="1"/>
    </xf>
    <xf numFmtId="0" fontId="10" fillId="7" borderId="49" xfId="0" applyFont="1" applyFill="1" applyBorder="1" applyAlignment="1">
      <alignment horizontal="left" vertical="center" wrapText="1"/>
    </xf>
    <xf numFmtId="0" fontId="10" fillId="7" borderId="50" xfId="0" applyFont="1" applyFill="1" applyBorder="1" applyAlignment="1">
      <alignment horizontal="left" vertical="center" wrapText="1"/>
    </xf>
    <xf numFmtId="0" fontId="4" fillId="5" borderId="47" xfId="0" applyFont="1" applyFill="1" applyBorder="1" applyAlignment="1" applyProtection="1">
      <alignment horizontal="left" vertical="center" wrapText="1"/>
      <protection locked="0"/>
    </xf>
    <xf numFmtId="0" fontId="4" fillId="5" borderId="46" xfId="0" applyFont="1" applyFill="1" applyBorder="1" applyAlignment="1" applyProtection="1">
      <alignment horizontal="left" vertical="center" wrapText="1"/>
      <protection locked="0"/>
    </xf>
    <xf numFmtId="0" fontId="4" fillId="5" borderId="48" xfId="0" applyFont="1" applyFill="1" applyBorder="1" applyAlignment="1" applyProtection="1">
      <alignment horizontal="left" vertical="center" wrapText="1"/>
      <protection locked="0"/>
    </xf>
    <xf numFmtId="0" fontId="10" fillId="5" borderId="51" xfId="0" applyFont="1" applyFill="1" applyBorder="1" applyAlignment="1" applyProtection="1">
      <alignment horizontal="left" vertical="center" wrapText="1"/>
      <protection locked="0"/>
    </xf>
    <xf numFmtId="0" fontId="10" fillId="5" borderId="50" xfId="0" applyFont="1" applyFill="1" applyBorder="1" applyAlignment="1" applyProtection="1">
      <alignment horizontal="left" vertical="center" wrapText="1"/>
      <protection locked="0"/>
    </xf>
    <xf numFmtId="0" fontId="10" fillId="5" borderId="52" xfId="0" applyFont="1" applyFill="1" applyBorder="1" applyAlignment="1" applyProtection="1">
      <alignment horizontal="left" vertical="center" wrapText="1"/>
      <protection locked="0"/>
    </xf>
    <xf numFmtId="0" fontId="4" fillId="5" borderId="51" xfId="0" applyFont="1" applyFill="1" applyBorder="1" applyAlignment="1" applyProtection="1">
      <alignment horizontal="left" vertical="center" wrapText="1"/>
      <protection locked="0"/>
    </xf>
    <xf numFmtId="0" fontId="4" fillId="7" borderId="69" xfId="0" applyFont="1" applyFill="1" applyBorder="1" applyAlignment="1">
      <alignment vertical="center" wrapText="1"/>
    </xf>
    <xf numFmtId="0" fontId="4" fillId="7" borderId="70" xfId="0" applyFont="1" applyFill="1" applyBorder="1" applyAlignment="1">
      <alignment vertical="center" wrapText="1"/>
    </xf>
    <xf numFmtId="0" fontId="4" fillId="7" borderId="71" xfId="0" applyFont="1" applyFill="1" applyBorder="1" applyAlignment="1">
      <alignment vertical="center" wrapText="1"/>
    </xf>
    <xf numFmtId="0" fontId="4" fillId="7" borderId="2" xfId="0" applyFont="1" applyFill="1" applyBorder="1" applyAlignment="1">
      <alignment vertical="center" wrapText="1"/>
    </xf>
    <xf numFmtId="0" fontId="24" fillId="7" borderId="56" xfId="0" applyFont="1" applyFill="1" applyBorder="1" applyAlignment="1">
      <alignment horizontal="left" vertical="center" wrapText="1"/>
    </xf>
    <xf numFmtId="0" fontId="24" fillId="7" borderId="57" xfId="0" applyFont="1" applyFill="1" applyBorder="1" applyAlignment="1">
      <alignment horizontal="left" vertical="center" wrapText="1"/>
    </xf>
    <xf numFmtId="0" fontId="24" fillId="7" borderId="62" xfId="0" applyFont="1" applyFill="1" applyBorder="1" applyAlignment="1">
      <alignment horizontal="left" vertical="center" wrapText="1"/>
    </xf>
    <xf numFmtId="58" fontId="4" fillId="7" borderId="104" xfId="0" applyNumberFormat="1" applyFont="1" applyFill="1" applyBorder="1" applyAlignment="1">
      <alignment horizontal="center" vertical="center"/>
    </xf>
    <xf numFmtId="58" fontId="4" fillId="7" borderId="105" xfId="0" applyNumberFormat="1" applyFont="1" applyFill="1" applyBorder="1" applyAlignment="1">
      <alignment horizontal="center" vertical="center"/>
    </xf>
    <xf numFmtId="178" fontId="4" fillId="5" borderId="105" xfId="0" applyNumberFormat="1" applyFont="1" applyFill="1" applyBorder="1" applyAlignment="1" applyProtection="1">
      <alignment horizontal="center" vertical="center" shrinkToFit="1"/>
      <protection locked="0"/>
    </xf>
    <xf numFmtId="178" fontId="4" fillId="5" borderId="106" xfId="0" applyNumberFormat="1" applyFont="1" applyFill="1" applyBorder="1" applyAlignment="1" applyProtection="1">
      <alignment horizontal="center" vertical="center" shrinkToFit="1"/>
      <protection locked="0"/>
    </xf>
    <xf numFmtId="0" fontId="4" fillId="7" borderId="127" xfId="0" applyFont="1" applyFill="1" applyBorder="1" applyAlignment="1">
      <alignment horizontal="distributed" vertical="center" wrapText="1" shrinkToFit="1"/>
    </xf>
    <xf numFmtId="0" fontId="4" fillId="7" borderId="70" xfId="0" applyFont="1" applyFill="1" applyBorder="1" applyAlignment="1">
      <alignment horizontal="distributed" vertical="center" wrapText="1" shrinkToFit="1"/>
    </xf>
    <xf numFmtId="0" fontId="4" fillId="5" borderId="70" xfId="0" applyFont="1" applyFill="1" applyBorder="1" applyAlignment="1" applyProtection="1">
      <alignment horizontal="left" vertical="center" shrinkToFit="1"/>
      <protection locked="0"/>
    </xf>
    <xf numFmtId="0" fontId="4" fillId="5" borderId="90" xfId="0" applyFont="1" applyFill="1" applyBorder="1" applyAlignment="1" applyProtection="1">
      <alignment horizontal="left" vertical="center" shrinkToFit="1"/>
      <protection locked="0"/>
    </xf>
    <xf numFmtId="0" fontId="4" fillId="7" borderId="12" xfId="0" applyFont="1" applyFill="1" applyBorder="1" applyAlignment="1">
      <alignment horizontal="distributed" vertical="center" wrapText="1" shrinkToFit="1"/>
    </xf>
    <xf numFmtId="0" fontId="4" fillId="7" borderId="3" xfId="0" applyFont="1" applyFill="1" applyBorder="1" applyAlignment="1">
      <alignment horizontal="distributed" vertical="center" wrapText="1" shrinkToFit="1"/>
    </xf>
    <xf numFmtId="0" fontId="4" fillId="5" borderId="3" xfId="0" applyFont="1" applyFill="1" applyBorder="1" applyAlignment="1" applyProtection="1">
      <alignment horizontal="left" vertical="center" shrinkToFit="1"/>
      <protection locked="0"/>
    </xf>
    <xf numFmtId="0" fontId="4" fillId="5" borderId="39" xfId="0" applyFont="1" applyFill="1" applyBorder="1" applyAlignment="1" applyProtection="1">
      <alignment horizontal="left" vertical="center" shrinkToFit="1"/>
      <protection locked="0"/>
    </xf>
    <xf numFmtId="0" fontId="4" fillId="7" borderId="22" xfId="0" applyFont="1" applyFill="1" applyBorder="1" applyAlignment="1">
      <alignment vertical="center" shrinkToFit="1"/>
    </xf>
    <xf numFmtId="0" fontId="4" fillId="7" borderId="6" xfId="0" applyFont="1" applyFill="1" applyBorder="1" applyAlignment="1">
      <alignment vertical="center" shrinkToFit="1"/>
    </xf>
    <xf numFmtId="0" fontId="4" fillId="7" borderId="28" xfId="0" applyFont="1" applyFill="1" applyBorder="1" applyAlignment="1">
      <alignment vertical="center" shrinkToFit="1"/>
    </xf>
    <xf numFmtId="0" fontId="8" fillId="7" borderId="85" xfId="0" applyFont="1" applyFill="1" applyBorder="1" applyAlignment="1">
      <alignment vertical="center" wrapText="1"/>
    </xf>
    <xf numFmtId="0" fontId="8" fillId="7" borderId="86" xfId="0" applyFont="1" applyFill="1" applyBorder="1" applyAlignment="1">
      <alignment vertical="center" wrapText="1"/>
    </xf>
    <xf numFmtId="0" fontId="4" fillId="5" borderId="140" xfId="0" applyFont="1" applyFill="1" applyBorder="1" applyAlignment="1" applyProtection="1">
      <alignment horizontal="center" vertical="center" shrinkToFit="1"/>
      <protection locked="0"/>
    </xf>
    <xf numFmtId="0" fontId="4" fillId="5" borderId="141" xfId="0" applyFont="1" applyFill="1" applyBorder="1" applyAlignment="1" applyProtection="1">
      <alignment horizontal="center" vertical="center" shrinkToFit="1"/>
      <protection locked="0"/>
    </xf>
    <xf numFmtId="177" fontId="4" fillId="0" borderId="0" xfId="0" applyNumberFormat="1" applyFont="1" applyFill="1" applyBorder="1" applyAlignment="1" applyProtection="1">
      <alignment horizontal="right" vertical="center" shrinkToFit="1"/>
    </xf>
    <xf numFmtId="177" fontId="4" fillId="0" borderId="6" xfId="0" applyNumberFormat="1" applyFont="1" applyFill="1" applyBorder="1" applyAlignment="1" applyProtection="1">
      <alignment horizontal="right" vertical="center" shrinkToFit="1"/>
    </xf>
    <xf numFmtId="177" fontId="4" fillId="0" borderId="19" xfId="0" applyNumberFormat="1" applyFont="1" applyFill="1" applyBorder="1" applyAlignment="1" applyProtection="1">
      <alignment horizontal="right" vertical="center" shrinkToFit="1"/>
    </xf>
    <xf numFmtId="0" fontId="4" fillId="0" borderId="0" xfId="0" applyFont="1" applyFill="1" applyBorder="1" applyAlignment="1" applyProtection="1">
      <alignment horizontal="left" vertical="center" wrapText="1"/>
    </xf>
    <xf numFmtId="0" fontId="4" fillId="0" borderId="37"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shrinkToFit="1"/>
    </xf>
    <xf numFmtId="0" fontId="8" fillId="0" borderId="37" xfId="0" applyFont="1" applyFill="1" applyBorder="1" applyAlignment="1" applyProtection="1">
      <alignment horizontal="left" vertical="center" shrinkToFit="1"/>
    </xf>
    <xf numFmtId="0" fontId="4" fillId="0" borderId="4"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177" fontId="4" fillId="5" borderId="3" xfId="0" applyNumberFormat="1" applyFont="1" applyFill="1" applyBorder="1" applyAlignment="1" applyProtection="1">
      <alignment horizontal="right" vertical="center" shrinkToFit="1"/>
      <protection locked="0"/>
    </xf>
    <xf numFmtId="177" fontId="4" fillId="5" borderId="22" xfId="0" applyNumberFormat="1" applyFont="1" applyFill="1" applyBorder="1" applyAlignment="1" applyProtection="1">
      <alignment horizontal="right" vertical="center" shrinkToFit="1"/>
      <protection locked="0"/>
    </xf>
    <xf numFmtId="177" fontId="4" fillId="6" borderId="3" xfId="0" applyNumberFormat="1" applyFont="1" applyFill="1" applyBorder="1" applyAlignment="1" applyProtection="1">
      <alignment horizontal="right" vertical="center" shrinkToFit="1"/>
      <protection locked="0"/>
    </xf>
    <xf numFmtId="177" fontId="4" fillId="6" borderId="22" xfId="0" applyNumberFormat="1" applyFont="1" applyFill="1" applyBorder="1" applyAlignment="1" applyProtection="1">
      <alignment horizontal="right" vertical="center" shrinkToFit="1"/>
      <protection locked="0"/>
    </xf>
    <xf numFmtId="0" fontId="4" fillId="0" borderId="1" xfId="0" applyFont="1" applyFill="1" applyBorder="1" applyAlignment="1" applyProtection="1">
      <alignment horizontal="center" vertical="center" wrapText="1"/>
    </xf>
    <xf numFmtId="177" fontId="4" fillId="5" borderId="1" xfId="0" applyNumberFormat="1" applyFont="1" applyFill="1" applyBorder="1" applyAlignment="1" applyProtection="1">
      <alignment horizontal="right" vertical="center" shrinkToFit="1"/>
      <protection locked="0"/>
    </xf>
    <xf numFmtId="177" fontId="4" fillId="5" borderId="4" xfId="0" applyNumberFormat="1" applyFont="1" applyFill="1" applyBorder="1" applyAlignment="1" applyProtection="1">
      <alignment horizontal="right" vertical="center" shrinkToFit="1"/>
      <protection locked="0"/>
    </xf>
    <xf numFmtId="0" fontId="4" fillId="6" borderId="14" xfId="0" applyNumberFormat="1" applyFont="1" applyFill="1" applyBorder="1" applyAlignment="1" applyProtection="1">
      <alignment horizontal="center" vertical="center" shrinkToFit="1"/>
      <protection locked="0"/>
    </xf>
    <xf numFmtId="0" fontId="4" fillId="6" borderId="17" xfId="0" applyNumberFormat="1" applyFont="1" applyFill="1" applyBorder="1" applyAlignment="1" applyProtection="1">
      <alignment horizontal="center" vertical="center" shrinkToFit="1"/>
      <protection locked="0"/>
    </xf>
    <xf numFmtId="0" fontId="4" fillId="6" borderId="34" xfId="0" applyNumberFormat="1" applyFont="1" applyFill="1" applyBorder="1" applyAlignment="1" applyProtection="1">
      <alignment horizontal="center" vertical="center" shrinkToFit="1"/>
      <protection locked="0"/>
    </xf>
    <xf numFmtId="0" fontId="5" fillId="0" borderId="58" xfId="0" applyFont="1" applyFill="1" applyBorder="1" applyAlignment="1" applyProtection="1">
      <alignment vertical="center" shrinkToFit="1"/>
    </xf>
    <xf numFmtId="0" fontId="5" fillId="0" borderId="57" xfId="0" applyFont="1" applyFill="1" applyBorder="1" applyAlignment="1" applyProtection="1">
      <alignment vertical="center" shrinkToFit="1"/>
    </xf>
    <xf numFmtId="0" fontId="5" fillId="0" borderId="59" xfId="0" applyFont="1" applyFill="1" applyBorder="1" applyAlignment="1" applyProtection="1">
      <alignment vertical="center" shrinkToFit="1"/>
    </xf>
    <xf numFmtId="0" fontId="4" fillId="6" borderId="14" xfId="0" applyFont="1" applyFill="1" applyBorder="1" applyAlignment="1" applyProtection="1">
      <alignment horizontal="left" vertical="center" wrapText="1" shrinkToFit="1"/>
      <protection locked="0"/>
    </xf>
    <xf numFmtId="0" fontId="4" fillId="6" borderId="17" xfId="0" applyFont="1" applyFill="1" applyBorder="1" applyAlignment="1" applyProtection="1">
      <alignment horizontal="left" vertical="center" wrapText="1" shrinkToFit="1"/>
      <protection locked="0"/>
    </xf>
    <xf numFmtId="0" fontId="4" fillId="6" borderId="18" xfId="0" applyFont="1" applyFill="1" applyBorder="1" applyAlignment="1" applyProtection="1">
      <alignment horizontal="left" vertical="center" wrapText="1" shrinkToFit="1"/>
      <protection locked="0"/>
    </xf>
    <xf numFmtId="0" fontId="16" fillId="0" borderId="67" xfId="1" applyFill="1" applyBorder="1" applyAlignment="1" applyProtection="1">
      <alignment horizontal="center" vertical="center" shrinkToFit="1"/>
    </xf>
    <xf numFmtId="0" fontId="16" fillId="0" borderId="65" xfId="1" applyFill="1" applyBorder="1" applyAlignment="1" applyProtection="1">
      <alignment horizontal="center" vertical="center" shrinkToFit="1"/>
    </xf>
    <xf numFmtId="0" fontId="16" fillId="0" borderId="68" xfId="1" applyFill="1" applyBorder="1" applyAlignment="1" applyProtection="1">
      <alignment horizontal="center" vertical="center" shrinkToFit="1"/>
    </xf>
    <xf numFmtId="0" fontId="5" fillId="0" borderId="22" xfId="0" applyFont="1" applyFill="1" applyBorder="1" applyAlignment="1" applyProtection="1">
      <alignment horizontal="right" vertical="center" shrinkToFit="1"/>
      <protection locked="0"/>
    </xf>
    <xf numFmtId="0" fontId="5" fillId="0" borderId="28" xfId="0" applyFont="1" applyFill="1" applyBorder="1" applyAlignment="1" applyProtection="1">
      <alignment horizontal="right" vertical="center" shrinkToFit="1"/>
      <protection locked="0"/>
    </xf>
    <xf numFmtId="0" fontId="4" fillId="5" borderId="142" xfId="0" applyFont="1" applyFill="1" applyBorder="1" applyAlignment="1" applyProtection="1">
      <alignment horizontal="center" vertical="center" shrinkToFit="1"/>
      <protection locked="0"/>
    </xf>
    <xf numFmtId="177" fontId="4" fillId="0" borderId="2" xfId="0" applyNumberFormat="1" applyFont="1" applyFill="1" applyBorder="1" applyAlignment="1" applyProtection="1">
      <alignment horizontal="right" vertical="center" shrinkToFit="1"/>
    </xf>
    <xf numFmtId="177" fontId="4" fillId="0" borderId="11" xfId="0" applyNumberFormat="1" applyFont="1" applyFill="1" applyBorder="1" applyAlignment="1" applyProtection="1">
      <alignment horizontal="right" vertical="center" shrinkToFit="1"/>
    </xf>
    <xf numFmtId="0" fontId="4" fillId="7" borderId="133" xfId="0" applyFont="1" applyFill="1" applyBorder="1" applyAlignment="1">
      <alignment horizontal="center" vertical="center" wrapText="1" shrinkToFit="1"/>
    </xf>
    <xf numFmtId="0" fontId="4" fillId="7" borderId="134" xfId="0" applyFont="1" applyFill="1" applyBorder="1" applyAlignment="1">
      <alignment horizontal="center" vertical="center" wrapText="1" shrinkToFit="1"/>
    </xf>
    <xf numFmtId="0" fontId="4" fillId="7" borderId="135" xfId="0" applyFont="1" applyFill="1" applyBorder="1" applyAlignment="1">
      <alignment horizontal="center" vertical="center" wrapText="1" shrinkToFit="1"/>
    </xf>
    <xf numFmtId="0" fontId="4" fillId="6" borderId="13" xfId="0" applyNumberFormat="1" applyFont="1" applyFill="1" applyBorder="1" applyAlignment="1" applyProtection="1">
      <alignment horizontal="center" vertical="center" shrinkToFit="1"/>
      <protection locked="0"/>
    </xf>
    <xf numFmtId="0" fontId="4" fillId="6" borderId="15" xfId="0" applyNumberFormat="1" applyFont="1" applyFill="1" applyBorder="1" applyAlignment="1" applyProtection="1">
      <alignment horizontal="center" vertical="center" shrinkToFit="1"/>
      <protection locked="0"/>
    </xf>
    <xf numFmtId="0" fontId="4" fillId="6" borderId="33" xfId="0" applyNumberFormat="1" applyFont="1" applyFill="1" applyBorder="1" applyAlignment="1" applyProtection="1">
      <alignment horizontal="center" vertical="center" shrinkToFit="1"/>
      <protection locked="0"/>
    </xf>
    <xf numFmtId="0" fontId="4" fillId="7" borderId="132" xfId="0" applyFont="1" applyFill="1" applyBorder="1" applyAlignment="1" applyProtection="1">
      <alignment horizontal="center" vertical="center" wrapText="1"/>
    </xf>
    <xf numFmtId="0" fontId="4" fillId="7" borderId="120" xfId="0" applyFont="1" applyFill="1" applyBorder="1" applyAlignment="1" applyProtection="1">
      <alignment horizontal="center" vertical="center" wrapText="1"/>
    </xf>
    <xf numFmtId="0" fontId="4" fillId="6" borderId="131" xfId="0" applyFont="1" applyFill="1" applyBorder="1" applyAlignment="1" applyProtection="1">
      <alignment horizontal="center" vertical="center" wrapText="1"/>
      <protection locked="0"/>
    </xf>
    <xf numFmtId="0" fontId="4" fillId="6" borderId="0" xfId="0"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center" wrapText="1"/>
      <protection locked="0"/>
    </xf>
    <xf numFmtId="0" fontId="4" fillId="7" borderId="129" xfId="0" applyFont="1" applyFill="1" applyBorder="1" applyAlignment="1" applyProtection="1">
      <alignment horizontal="center" vertical="center" wrapText="1"/>
    </xf>
    <xf numFmtId="0" fontId="4" fillId="7" borderId="130" xfId="0" applyFont="1" applyFill="1" applyBorder="1" applyAlignment="1" applyProtection="1">
      <alignment horizontal="center" vertical="center" wrapText="1"/>
    </xf>
    <xf numFmtId="0" fontId="4" fillId="7" borderId="148" xfId="0" applyFont="1" applyFill="1" applyBorder="1" applyAlignment="1" applyProtection="1">
      <alignment horizontal="right" vertical="center" wrapText="1"/>
    </xf>
    <xf numFmtId="0" fontId="4" fillId="7" borderId="147" xfId="0" applyFont="1" applyFill="1" applyBorder="1" applyAlignment="1" applyProtection="1">
      <alignment horizontal="right" vertical="center" wrapText="1"/>
    </xf>
    <xf numFmtId="0" fontId="4" fillId="7" borderId="117" xfId="0" applyFont="1" applyFill="1" applyBorder="1" applyAlignment="1" applyProtection="1">
      <alignment horizontal="right" vertical="center" wrapText="1"/>
    </xf>
    <xf numFmtId="0" fontId="4" fillId="7" borderId="65" xfId="0" applyFont="1" applyFill="1" applyBorder="1" applyAlignment="1" applyProtection="1">
      <alignment horizontal="right" vertical="center" wrapText="1"/>
    </xf>
    <xf numFmtId="0" fontId="4" fillId="0" borderId="11"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42" xfId="0" applyFont="1" applyFill="1" applyBorder="1" applyAlignment="1" applyProtection="1">
      <alignment horizontal="center" vertical="center" wrapText="1"/>
    </xf>
    <xf numFmtId="0" fontId="4" fillId="0" borderId="43" xfId="0" applyFont="1" applyFill="1" applyBorder="1" applyAlignment="1" applyProtection="1">
      <alignment horizontal="center" vertical="center" wrapText="1"/>
    </xf>
    <xf numFmtId="177" fontId="4" fillId="0" borderId="43" xfId="0" applyNumberFormat="1" applyFont="1" applyFill="1" applyBorder="1" applyAlignment="1" applyProtection="1">
      <alignment vertical="center" shrinkToFit="1"/>
    </xf>
    <xf numFmtId="0" fontId="6" fillId="0" borderId="43" xfId="0" applyFont="1" applyFill="1" applyBorder="1" applyAlignment="1" applyProtection="1">
      <alignment vertical="center" wrapText="1"/>
    </xf>
    <xf numFmtId="0" fontId="6" fillId="0" borderId="44" xfId="0" applyFont="1" applyFill="1" applyBorder="1" applyAlignment="1" applyProtection="1">
      <alignment vertical="center" wrapText="1"/>
    </xf>
    <xf numFmtId="0" fontId="7" fillId="0" borderId="4"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4" fillId="6" borderId="119" xfId="0" applyFont="1" applyFill="1" applyBorder="1" applyAlignment="1" applyProtection="1">
      <alignment horizontal="center" vertical="center" wrapText="1"/>
      <protection locked="0"/>
    </xf>
    <xf numFmtId="0" fontId="4" fillId="6" borderId="43" xfId="0" applyFont="1" applyFill="1" applyBorder="1" applyAlignment="1" applyProtection="1">
      <alignment horizontal="center" vertical="center" wrapText="1"/>
      <protection locked="0"/>
    </xf>
    <xf numFmtId="0" fontId="4" fillId="6" borderId="61" xfId="0" applyFont="1" applyFill="1" applyBorder="1" applyAlignment="1" applyProtection="1">
      <alignment horizontal="center" vertical="center" wrapText="1"/>
      <protection locked="0"/>
    </xf>
    <xf numFmtId="0" fontId="4" fillId="7" borderId="134" xfId="0" applyFont="1" applyFill="1" applyBorder="1" applyAlignment="1">
      <alignment horizontal="center" vertical="center" shrinkToFit="1"/>
    </xf>
    <xf numFmtId="0" fontId="4" fillId="7" borderId="127" xfId="0" applyFont="1" applyFill="1" applyBorder="1" applyAlignment="1">
      <alignment horizontal="center" vertical="center" shrinkToFit="1"/>
    </xf>
    <xf numFmtId="0" fontId="4" fillId="7" borderId="133" xfId="0" applyFont="1" applyFill="1" applyBorder="1" applyAlignment="1">
      <alignment horizontal="center" vertical="center" shrinkToFit="1"/>
    </xf>
    <xf numFmtId="0" fontId="4" fillId="7" borderId="30" xfId="0" applyFont="1" applyFill="1" applyBorder="1" applyAlignment="1">
      <alignment horizontal="left" vertical="center" wrapText="1"/>
    </xf>
    <xf numFmtId="0" fontId="4" fillId="7" borderId="31" xfId="0" applyFont="1" applyFill="1" applyBorder="1" applyAlignment="1">
      <alignment horizontal="left" vertical="center" wrapText="1"/>
    </xf>
    <xf numFmtId="0" fontId="4" fillId="7" borderId="60" xfId="0" applyFont="1" applyFill="1" applyBorder="1" applyAlignment="1">
      <alignment horizontal="left" vertical="center" wrapText="1"/>
    </xf>
    <xf numFmtId="0" fontId="4" fillId="0" borderId="13"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5" borderId="13" xfId="0" applyFont="1" applyFill="1" applyBorder="1" applyAlignment="1" applyProtection="1">
      <alignment horizontal="left" vertical="center" wrapText="1" shrinkToFit="1"/>
      <protection locked="0"/>
    </xf>
    <xf numFmtId="0" fontId="4" fillId="5" borderId="15" xfId="0" applyFont="1" applyFill="1" applyBorder="1" applyAlignment="1" applyProtection="1">
      <alignment horizontal="left" vertical="center" wrapText="1" shrinkToFit="1"/>
      <protection locked="0"/>
    </xf>
    <xf numFmtId="0" fontId="4" fillId="5" borderId="16" xfId="0" applyFont="1" applyFill="1" applyBorder="1" applyAlignment="1" applyProtection="1">
      <alignment horizontal="left" vertical="center" wrapText="1" shrinkToFit="1"/>
      <protection locked="0"/>
    </xf>
    <xf numFmtId="0" fontId="4" fillId="6" borderId="29" xfId="0" applyFont="1" applyFill="1" applyBorder="1" applyAlignment="1" applyProtection="1">
      <alignment horizontal="center" vertical="center" wrapText="1"/>
      <protection locked="0"/>
    </xf>
    <xf numFmtId="0" fontId="4" fillId="6" borderId="123"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7" borderId="2" xfId="0" applyFont="1" applyFill="1" applyBorder="1" applyAlignment="1">
      <alignment horizontal="left" vertical="top" wrapText="1"/>
    </xf>
    <xf numFmtId="0" fontId="4" fillId="7" borderId="1" xfId="0" applyFont="1" applyFill="1" applyBorder="1" applyAlignment="1">
      <alignment horizontal="left" vertical="top" wrapText="1"/>
    </xf>
    <xf numFmtId="0" fontId="4" fillId="7" borderId="9" xfId="0" applyFont="1" applyFill="1" applyBorder="1" applyAlignment="1">
      <alignment horizontal="left" vertical="top" wrapText="1"/>
    </xf>
    <xf numFmtId="0" fontId="34" fillId="0" borderId="0" xfId="1" applyFont="1" applyAlignment="1">
      <alignment horizontal="center" vertical="center"/>
    </xf>
    <xf numFmtId="0" fontId="2" fillId="8" borderId="22" xfId="2" applyFill="1" applyBorder="1" applyAlignment="1">
      <alignment horizontal="left" vertical="top" wrapText="1"/>
    </xf>
    <xf numFmtId="0" fontId="2" fillId="8" borderId="6" xfId="2" applyFill="1" applyBorder="1" applyAlignment="1">
      <alignment horizontal="left" vertical="top" wrapText="1"/>
    </xf>
    <xf numFmtId="0" fontId="2" fillId="8" borderId="103" xfId="2" applyFill="1" applyBorder="1" applyAlignment="1">
      <alignment horizontal="left" vertical="top" wrapText="1"/>
    </xf>
    <xf numFmtId="0" fontId="2" fillId="8" borderId="93" xfId="2" applyFill="1" applyBorder="1" applyAlignment="1">
      <alignment horizontal="left" vertical="top" wrapText="1"/>
    </xf>
    <xf numFmtId="0" fontId="2" fillId="8" borderId="94" xfId="2" applyFill="1" applyBorder="1" applyAlignment="1">
      <alignment horizontal="left" vertical="top" wrapText="1"/>
    </xf>
    <xf numFmtId="0" fontId="2" fillId="8" borderId="95" xfId="2" applyFill="1" applyBorder="1" applyAlignment="1">
      <alignment horizontal="left" vertical="top" wrapText="1"/>
    </xf>
    <xf numFmtId="0" fontId="2" fillId="8" borderId="4" xfId="2" applyFill="1" applyBorder="1" applyAlignment="1">
      <alignment horizontal="left" vertical="top" wrapText="1"/>
    </xf>
    <xf numFmtId="0" fontId="2" fillId="8" borderId="0" xfId="2" applyFill="1" applyBorder="1" applyAlignment="1">
      <alignment horizontal="left" vertical="top" wrapText="1"/>
    </xf>
    <xf numFmtId="0" fontId="2" fillId="8" borderId="97" xfId="2" applyFill="1" applyBorder="1" applyAlignment="1">
      <alignment horizontal="left" vertical="top" wrapText="1"/>
    </xf>
    <xf numFmtId="0" fontId="0" fillId="8" borderId="101" xfId="3" applyFont="1" applyFill="1" applyBorder="1" applyAlignment="1">
      <alignment horizontal="left" vertical="center" wrapText="1"/>
    </xf>
    <xf numFmtId="0" fontId="7" fillId="8" borderId="101" xfId="3" applyFill="1" applyBorder="1" applyAlignment="1">
      <alignment horizontal="left" vertical="center" wrapText="1"/>
    </xf>
    <xf numFmtId="0" fontId="7" fillId="8" borderId="102" xfId="3" applyFill="1" applyBorder="1" applyAlignment="1">
      <alignment horizontal="left" vertical="center" wrapText="1"/>
    </xf>
    <xf numFmtId="0" fontId="2" fillId="8" borderId="92" xfId="2" applyFill="1" applyBorder="1" applyAlignment="1">
      <alignment horizontal="center" vertical="center" wrapText="1"/>
    </xf>
    <xf numFmtId="0" fontId="2" fillId="8" borderId="96" xfId="2" applyFill="1" applyBorder="1" applyAlignment="1">
      <alignment horizontal="center" vertical="center" wrapText="1"/>
    </xf>
    <xf numFmtId="0" fontId="2" fillId="8" borderId="98" xfId="2" applyFill="1" applyBorder="1" applyAlignment="1">
      <alignment horizontal="center" vertical="center" wrapText="1"/>
    </xf>
    <xf numFmtId="0" fontId="33" fillId="0" borderId="0" xfId="1" applyFont="1" applyAlignment="1">
      <alignment horizontal="center" vertical="center"/>
    </xf>
    <xf numFmtId="0" fontId="17" fillId="0" borderId="7" xfId="0" applyFont="1" applyBorder="1" applyAlignment="1">
      <alignment horizontal="center" vertical="center" wrapText="1"/>
    </xf>
  </cellXfs>
  <cellStyles count="5">
    <cellStyle name="ハイパーリンク" xfId="1" builtinId="8"/>
    <cellStyle name="桁区切り 2" xfId="4" xr:uid="{F7F34171-FAB7-44C3-ADC1-73F217B2C1AC}"/>
    <cellStyle name="標準" xfId="0" builtinId="0"/>
    <cellStyle name="標準 3 2" xfId="2" xr:uid="{2C090B31-238A-4A0E-B67A-4828B8A8EB3F}"/>
    <cellStyle name="標準_【案】Ｈ１８調査票" xfId="3" xr:uid="{A631AA07-408A-4BD4-A58C-E51CD9ABC460}"/>
  </cellStyles>
  <dxfs count="96">
    <dxf>
      <fill>
        <patternFill>
          <bgColor theme="0" tint="-0.14996795556505021"/>
        </patternFill>
      </fill>
    </dxf>
    <dxf>
      <fill>
        <patternFill>
          <bgColor theme="8" tint="0.79998168889431442"/>
        </patternFill>
      </fill>
    </dxf>
    <dxf>
      <fill>
        <patternFill>
          <bgColor theme="9" tint="0.79998168889431442"/>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color rgb="FFC00000"/>
      </font>
      <fill>
        <patternFill>
          <bgColor theme="5" tint="0.79998168889431442"/>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b/>
        <i val="0"/>
        <color rgb="FF0070C0"/>
      </font>
    </dxf>
    <dxf>
      <fill>
        <patternFill>
          <bgColor rgb="FF00B050"/>
        </patternFill>
      </fill>
    </dxf>
    <dxf>
      <fill>
        <patternFill>
          <bgColor rgb="FFFFFF0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bgColor theme="0"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6" tint="0.79998168889431442"/>
        </patternFill>
      </fill>
    </dxf>
    <dxf>
      <fill>
        <patternFill>
          <bgColor theme="0"/>
        </patternFill>
      </fill>
    </dxf>
    <dxf>
      <fill>
        <patternFill patternType="none">
          <bgColor auto="1"/>
        </patternFill>
      </fill>
    </dxf>
    <dxf>
      <fill>
        <patternFill>
          <bgColor theme="0" tint="-0.499984740745262"/>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fill>
        <patternFill>
          <bgColor rgb="FFFFFF00"/>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Y$40" lockText="1" noThreeD="1"/>
</file>

<file path=xl/ctrlProps/ctrlProp2.xml><?xml version="1.0" encoding="utf-8"?>
<formControlPr xmlns="http://schemas.microsoft.com/office/spreadsheetml/2009/9/main" objectType="CheckBox" fmlaLink="$Y$39" lockText="1" noThreeD="1"/>
</file>

<file path=xl/ctrlProps/ctrlProp3.xml><?xml version="1.0" encoding="utf-8"?>
<formControlPr xmlns="http://schemas.microsoft.com/office/spreadsheetml/2009/9/main" objectType="CheckBox" fmlaLink="$Y$45" lockText="1" noThreeD="1"/>
</file>

<file path=xl/ctrlProps/ctrlProp4.xml><?xml version="1.0" encoding="utf-8"?>
<formControlPr xmlns="http://schemas.microsoft.com/office/spreadsheetml/2009/9/main" objectType="CheckBox" fmlaLink="$Y$43" lockText="1" noThreeD="1"/>
</file>

<file path=xl/ctrlProps/ctrlProp5.xml><?xml version="1.0" encoding="utf-8"?>
<formControlPr xmlns="http://schemas.microsoft.com/office/spreadsheetml/2009/9/main" objectType="CheckBox" fmlaLink="$Y$49" lockText="1" noThreeD="1"/>
</file>

<file path=xl/ctrlProps/ctrlProp6.xml><?xml version="1.0" encoding="utf-8"?>
<formControlPr xmlns="http://schemas.microsoft.com/office/spreadsheetml/2009/9/main" objectType="CheckBox" fmlaLink="$Y$51" lockText="1" noThreeD="1"/>
</file>

<file path=xl/ctrlProps/ctrlProp7.xml><?xml version="1.0" encoding="utf-8"?>
<formControlPr xmlns="http://schemas.microsoft.com/office/spreadsheetml/2009/9/main" objectType="CheckBox" fmlaLink="$Y$53" lockText="1" noThreeD="1"/>
</file>

<file path=xl/ctrlProps/ctrlProp8.xml><?xml version="1.0" encoding="utf-8"?>
<formControlPr xmlns="http://schemas.microsoft.com/office/spreadsheetml/2009/9/main" objectType="CheckBox" fmlaLink="$Y$62" lockText="1" noThreeD="1"/>
</file>

<file path=xl/ctrlProps/ctrlProp9.xml><?xml version="1.0" encoding="utf-8"?>
<formControlPr xmlns="http://schemas.microsoft.com/office/spreadsheetml/2009/9/main" objectType="CheckBox" fmlaLink="$Y$4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123825</xdr:colOff>
          <xdr:row>39</xdr:row>
          <xdr:rowOff>38100</xdr:rowOff>
        </xdr:from>
        <xdr:to>
          <xdr:col>6</xdr:col>
          <xdr:colOff>361950</xdr:colOff>
          <xdr:row>39</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38</xdr:row>
          <xdr:rowOff>38100</xdr:rowOff>
        </xdr:from>
        <xdr:to>
          <xdr:col>6</xdr:col>
          <xdr:colOff>361950</xdr:colOff>
          <xdr:row>38</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44</xdr:row>
          <xdr:rowOff>19050</xdr:rowOff>
        </xdr:from>
        <xdr:to>
          <xdr:col>11</xdr:col>
          <xdr:colOff>447675</xdr:colOff>
          <xdr:row>45</xdr:row>
          <xdr:rowOff>257175</xdr:rowOff>
        </xdr:to>
        <xdr:sp macro="" textlink="">
          <xdr:nvSpPr>
            <xdr:cNvPr id="13434" name="Check Box 122" hidden="1">
              <a:extLst>
                <a:ext uri="{63B3BB69-23CF-44E3-9099-C40C66FF867C}">
                  <a14:compatExt spid="_x0000_s13434"/>
                </a:ext>
                <a:ext uri="{FF2B5EF4-FFF2-40B4-BE49-F238E27FC236}">
                  <a16:creationId xmlns:a16="http://schemas.microsoft.com/office/drawing/2014/main" id="{00000000-0008-0000-0100-00007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42</xdr:row>
          <xdr:rowOff>19050</xdr:rowOff>
        </xdr:from>
        <xdr:to>
          <xdr:col>11</xdr:col>
          <xdr:colOff>447675</xdr:colOff>
          <xdr:row>43</xdr:row>
          <xdr:rowOff>266700</xdr:rowOff>
        </xdr:to>
        <xdr:sp macro="" textlink="">
          <xdr:nvSpPr>
            <xdr:cNvPr id="13436" name="Check Box 124" hidden="1">
              <a:extLst>
                <a:ext uri="{63B3BB69-23CF-44E3-9099-C40C66FF867C}">
                  <a14:compatExt spid="_x0000_s13436"/>
                </a:ext>
                <a:ext uri="{FF2B5EF4-FFF2-40B4-BE49-F238E27FC236}">
                  <a16:creationId xmlns:a16="http://schemas.microsoft.com/office/drawing/2014/main" id="{00000000-0008-0000-0100-00007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48</xdr:row>
          <xdr:rowOff>9525</xdr:rowOff>
        </xdr:from>
        <xdr:to>
          <xdr:col>11</xdr:col>
          <xdr:colOff>457200</xdr:colOff>
          <xdr:row>49</xdr:row>
          <xdr:rowOff>266700</xdr:rowOff>
        </xdr:to>
        <xdr:sp macro="" textlink="">
          <xdr:nvSpPr>
            <xdr:cNvPr id="13437" name="Check Box 125" hidden="1">
              <a:extLst>
                <a:ext uri="{63B3BB69-23CF-44E3-9099-C40C66FF867C}">
                  <a14:compatExt spid="_x0000_s13437"/>
                </a:ext>
                <a:ext uri="{FF2B5EF4-FFF2-40B4-BE49-F238E27FC236}">
                  <a16:creationId xmlns:a16="http://schemas.microsoft.com/office/drawing/2014/main" id="{00000000-0008-0000-0100-00007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50</xdr:row>
          <xdr:rowOff>38100</xdr:rowOff>
        </xdr:from>
        <xdr:to>
          <xdr:col>11</xdr:col>
          <xdr:colOff>457200</xdr:colOff>
          <xdr:row>51</xdr:row>
          <xdr:rowOff>266700</xdr:rowOff>
        </xdr:to>
        <xdr:sp macro="" textlink="">
          <xdr:nvSpPr>
            <xdr:cNvPr id="13438" name="Check Box 126" hidden="1">
              <a:extLst>
                <a:ext uri="{63B3BB69-23CF-44E3-9099-C40C66FF867C}">
                  <a14:compatExt spid="_x0000_s13438"/>
                </a:ext>
                <a:ext uri="{FF2B5EF4-FFF2-40B4-BE49-F238E27FC236}">
                  <a16:creationId xmlns:a16="http://schemas.microsoft.com/office/drawing/2014/main" id="{00000000-0008-0000-0100-00007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56</xdr:row>
          <xdr:rowOff>85725</xdr:rowOff>
        </xdr:from>
        <xdr:to>
          <xdr:col>4</xdr:col>
          <xdr:colOff>457200</xdr:colOff>
          <xdr:row>58</xdr:row>
          <xdr:rowOff>533400</xdr:rowOff>
        </xdr:to>
        <xdr:sp macro="" textlink="">
          <xdr:nvSpPr>
            <xdr:cNvPr id="13443" name="Check Box 131" hidden="1">
              <a:extLst>
                <a:ext uri="{63B3BB69-23CF-44E3-9099-C40C66FF867C}">
                  <a14:compatExt spid="_x0000_s13443"/>
                </a:ext>
                <a:ext uri="{FF2B5EF4-FFF2-40B4-BE49-F238E27FC236}">
                  <a16:creationId xmlns:a16="http://schemas.microsoft.com/office/drawing/2014/main" id="{00000000-0008-0000-0100-00008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xdr:row>
          <xdr:rowOff>104775</xdr:rowOff>
        </xdr:from>
        <xdr:to>
          <xdr:col>4</xdr:col>
          <xdr:colOff>447675</xdr:colOff>
          <xdr:row>68</xdr:row>
          <xdr:rowOff>200025</xdr:rowOff>
        </xdr:to>
        <xdr:sp macro="" textlink="">
          <xdr:nvSpPr>
            <xdr:cNvPr id="13446" name="Check Box 134" hidden="1">
              <a:extLst>
                <a:ext uri="{63B3BB69-23CF-44E3-9099-C40C66FF867C}">
                  <a14:compatExt spid="_x0000_s13446"/>
                </a:ext>
                <a:ext uri="{FF2B5EF4-FFF2-40B4-BE49-F238E27FC236}">
                  <a16:creationId xmlns:a16="http://schemas.microsoft.com/office/drawing/2014/main" id="{00000000-0008-0000-0100-00008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46</xdr:row>
          <xdr:rowOff>9525</xdr:rowOff>
        </xdr:from>
        <xdr:to>
          <xdr:col>12</xdr:col>
          <xdr:colOff>9525</xdr:colOff>
          <xdr:row>47</xdr:row>
          <xdr:rowOff>276225</xdr:rowOff>
        </xdr:to>
        <xdr:sp macro="" textlink="">
          <xdr:nvSpPr>
            <xdr:cNvPr id="13447" name="Check Box 135" hidden="1">
              <a:extLst>
                <a:ext uri="{63B3BB69-23CF-44E3-9099-C40C66FF867C}">
                  <a14:compatExt spid="_x0000_s13447"/>
                </a:ext>
                <a:ext uri="{FF2B5EF4-FFF2-40B4-BE49-F238E27FC236}">
                  <a16:creationId xmlns:a16="http://schemas.microsoft.com/office/drawing/2014/main" id="{00000000-0008-0000-0100-00008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107A3B7-0C33-4B4C-8451-E970534EB772}" name="テーブル3" displayName="テーブル3" ref="A1:D3" totalsRowShown="0">
  <autoFilter ref="A1:D3" xr:uid="{5B4D76C9-DED2-4A64-95CB-BAACBE65E187}"/>
  <tableColumns count="4">
    <tableColumn id="1" xr3:uid="{38EFC81C-8BA3-4215-A58F-DE3C0979A80A}" name="設問番号"/>
    <tableColumn id="2" xr3:uid="{21877164-3BF6-48EB-977C-E861700E524E}" name="設問内容" dataDxfId="95"/>
    <tableColumn id="3" xr3:uid="{94158DED-212E-4FCA-9C76-D7B49203C924}" name="回答番号"/>
    <tableColumn id="4" xr3:uid="{9DA85693-DEEE-4352-909A-4E1F62CA3871}" name="回答内容" dataDxfId="94"/>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93D02-DFFB-4880-BE65-26FBF13EC52B}">
  <sheetPr codeName="Sheet7"/>
  <dimension ref="A1:D3"/>
  <sheetViews>
    <sheetView workbookViewId="0"/>
  </sheetViews>
  <sheetFormatPr defaultRowHeight="13.5"/>
  <cols>
    <col min="1" max="1" width="10.75" customWidth="1"/>
    <col min="2" max="2" width="57.5" style="91" bestFit="1" customWidth="1"/>
    <col min="3" max="3" width="10.75" customWidth="1"/>
    <col min="4" max="4" width="45.75" style="91" customWidth="1"/>
  </cols>
  <sheetData>
    <row r="1" spans="1:4">
      <c r="A1" t="s">
        <v>271</v>
      </c>
      <c r="B1" s="91" t="s">
        <v>272</v>
      </c>
      <c r="C1" t="s">
        <v>273</v>
      </c>
      <c r="D1" s="91" t="s">
        <v>274</v>
      </c>
    </row>
    <row r="2" spans="1:4" ht="40.5">
      <c r="A2" t="s">
        <v>275</v>
      </c>
      <c r="B2" s="91" t="s">
        <v>276</v>
      </c>
      <c r="C2" t="s">
        <v>277</v>
      </c>
      <c r="D2" s="91" t="s">
        <v>295</v>
      </c>
    </row>
    <row r="3" spans="1:4">
      <c r="A3" t="s">
        <v>278</v>
      </c>
      <c r="B3" s="91" t="s">
        <v>279</v>
      </c>
      <c r="C3" t="s">
        <v>280</v>
      </c>
      <c r="D3" s="91" t="s">
        <v>294</v>
      </c>
    </row>
  </sheetData>
  <sheetProtection sheet="1" formatCells="0" formatColumns="0" formatRows="0"/>
  <phoneticPr fontId="14"/>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2BE4A-C923-49FE-922E-6BDC8AD473C5}">
  <sheetPr codeName="Sheet1">
    <tabColor theme="8" tint="0.79998168889431442"/>
    <pageSetUpPr fitToPage="1"/>
  </sheetPr>
  <dimension ref="B1:Z100"/>
  <sheetViews>
    <sheetView tabSelected="1" zoomScale="70" zoomScaleNormal="70" workbookViewId="0">
      <selection activeCell="C53" sqref="C53:F56"/>
    </sheetView>
  </sheetViews>
  <sheetFormatPr defaultColWidth="9" defaultRowHeight="14.25"/>
  <cols>
    <col min="1" max="1" width="2.5" style="1" customWidth="1"/>
    <col min="2" max="2" width="0.625" style="1" customWidth="1"/>
    <col min="3" max="6" width="6.5" style="1" customWidth="1"/>
    <col min="7" max="8" width="6" style="1" customWidth="1"/>
    <col min="9" max="9" width="5.625" style="1" customWidth="1"/>
    <col min="10" max="11" width="5.5" style="1" customWidth="1"/>
    <col min="12" max="12" width="6.25" style="1" customWidth="1"/>
    <col min="13" max="13" width="5.375" style="1" customWidth="1"/>
    <col min="14" max="14" width="5.625" style="1" customWidth="1"/>
    <col min="15" max="16" width="5.5" style="1" customWidth="1"/>
    <col min="17" max="17" width="9.5" style="1" customWidth="1"/>
    <col min="18" max="18" width="3.125" style="1" customWidth="1"/>
    <col min="19" max="21" width="5.25" style="1" customWidth="1"/>
    <col min="22" max="22" width="9.625" style="1" customWidth="1"/>
    <col min="23" max="23" width="4" style="1" customWidth="1"/>
    <col min="24" max="24" width="5.625" style="1" bestFit="1" customWidth="1"/>
    <col min="25" max="25" width="41" style="1" hidden="1" customWidth="1"/>
    <col min="26" max="26" width="9" style="1" hidden="1" customWidth="1"/>
    <col min="27" max="16384" width="9" style="1"/>
  </cols>
  <sheetData>
    <row r="1" spans="2:26" ht="10.5" customHeight="1" thickBot="1"/>
    <row r="2" spans="2:26" ht="22.5" customHeight="1" thickTop="1" thickBot="1">
      <c r="B2" s="2"/>
      <c r="C2" s="6" t="s">
        <v>311</v>
      </c>
      <c r="D2" s="2"/>
      <c r="E2" s="2"/>
      <c r="F2" s="2"/>
      <c r="G2" s="2"/>
      <c r="H2" s="2"/>
      <c r="I2" s="2"/>
      <c r="J2" s="2"/>
      <c r="K2" s="2"/>
      <c r="L2" s="2"/>
      <c r="M2" s="2"/>
      <c r="N2" s="2"/>
      <c r="O2" s="2"/>
      <c r="P2" s="2"/>
      <c r="Q2" s="2"/>
      <c r="R2" s="348" t="s">
        <v>26</v>
      </c>
      <c r="S2" s="349"/>
      <c r="T2" s="350"/>
      <c r="U2" s="350"/>
      <c r="V2" s="350"/>
      <c r="W2" s="350"/>
      <c r="X2" s="351"/>
      <c r="Z2" s="8" t="str">
        <f>IF(I77="あり",CONCATENATE(G77,I77),"")</f>
        <v/>
      </c>
    </row>
    <row r="3" spans="2:26" ht="22.5" customHeight="1" thickTop="1">
      <c r="B3" s="2"/>
      <c r="C3" s="328"/>
      <c r="D3" s="328"/>
      <c r="E3" s="328"/>
      <c r="F3" s="328"/>
      <c r="G3" s="2"/>
      <c r="H3" s="2"/>
      <c r="I3" s="2"/>
      <c r="J3" s="2"/>
      <c r="K3" s="2"/>
      <c r="L3" s="2"/>
      <c r="M3" s="2"/>
      <c r="N3" s="2"/>
      <c r="O3" s="2"/>
      <c r="P3" s="2"/>
      <c r="Q3" s="2"/>
      <c r="R3" s="2"/>
      <c r="S3" s="2"/>
      <c r="T3" s="2"/>
      <c r="U3" s="2"/>
      <c r="V3" s="2"/>
      <c r="W3" s="2"/>
      <c r="X3" s="2"/>
      <c r="Z3" s="8"/>
    </row>
    <row r="4" spans="2:26" ht="22.5" customHeight="1" thickBot="1">
      <c r="B4" s="2"/>
      <c r="C4" s="6" t="s">
        <v>27</v>
      </c>
      <c r="D4" s="6"/>
      <c r="E4" s="7"/>
      <c r="F4" s="7"/>
      <c r="G4" s="7"/>
      <c r="H4" s="7"/>
      <c r="I4" s="7"/>
      <c r="J4" s="7"/>
      <c r="K4" s="7"/>
      <c r="L4" s="7"/>
      <c r="M4" s="7"/>
      <c r="N4" s="7"/>
      <c r="O4" s="7"/>
      <c r="P4" s="7"/>
      <c r="Q4" s="2"/>
      <c r="R4" s="2"/>
      <c r="S4" s="2"/>
      <c r="T4" s="2"/>
      <c r="U4" s="2"/>
      <c r="V4" s="2"/>
      <c r="W4" s="2"/>
      <c r="X4" s="2"/>
      <c r="Z4" s="8" t="str">
        <f>IF(U77="あり",CONCATENATE(S77,U77),"")</f>
        <v/>
      </c>
    </row>
    <row r="5" spans="2:26" ht="22.5" customHeight="1" thickTop="1">
      <c r="B5" s="2"/>
      <c r="C5" s="2"/>
      <c r="D5" s="2"/>
      <c r="E5" s="2"/>
      <c r="F5" s="2"/>
      <c r="G5" s="2"/>
      <c r="H5" s="2"/>
      <c r="I5" s="2"/>
      <c r="J5" s="2"/>
      <c r="K5" s="2"/>
      <c r="L5" s="2"/>
      <c r="M5" s="302" t="s">
        <v>293</v>
      </c>
      <c r="N5" s="352" t="s">
        <v>31</v>
      </c>
      <c r="O5" s="353"/>
      <c r="P5" s="354"/>
      <c r="Q5" s="354"/>
      <c r="R5" s="354"/>
      <c r="S5" s="354"/>
      <c r="T5" s="354"/>
      <c r="U5" s="354"/>
      <c r="V5" s="354"/>
      <c r="W5" s="354"/>
      <c r="X5" s="355"/>
      <c r="Z5" s="8" t="str">
        <f>IF(G79&lt;&gt;"なし",CONCATENATE(C79,G79),"")</f>
        <v/>
      </c>
    </row>
    <row r="6" spans="2:26" ht="22.5" customHeight="1">
      <c r="B6" s="2"/>
      <c r="C6" s="2"/>
      <c r="D6" s="2"/>
      <c r="E6" s="2"/>
      <c r="F6" s="2"/>
      <c r="G6" s="2"/>
      <c r="H6" s="2"/>
      <c r="I6" s="2"/>
      <c r="J6" s="2"/>
      <c r="K6" s="2"/>
      <c r="L6" s="2"/>
      <c r="M6" s="303"/>
      <c r="N6" s="356" t="s">
        <v>28</v>
      </c>
      <c r="O6" s="357"/>
      <c r="P6" s="358"/>
      <c r="Q6" s="358"/>
      <c r="R6" s="358"/>
      <c r="S6" s="358"/>
      <c r="T6" s="358"/>
      <c r="U6" s="358"/>
      <c r="V6" s="358"/>
      <c r="W6" s="358"/>
      <c r="X6" s="359"/>
      <c r="Z6" s="8"/>
    </row>
    <row r="7" spans="2:26" ht="22.5" customHeight="1" thickBot="1">
      <c r="B7" s="2"/>
      <c r="C7" s="2"/>
      <c r="D7" s="2"/>
      <c r="E7" s="2"/>
      <c r="F7" s="2"/>
      <c r="G7" s="2"/>
      <c r="H7" s="2"/>
      <c r="I7" s="2"/>
      <c r="J7" s="2"/>
      <c r="K7" s="39"/>
      <c r="L7" s="2"/>
      <c r="M7" s="304"/>
      <c r="N7" s="325" t="s">
        <v>303</v>
      </c>
      <c r="O7" s="326"/>
      <c r="P7" s="365"/>
      <c r="Q7" s="366"/>
      <c r="R7" s="366"/>
      <c r="S7" s="366"/>
      <c r="T7" s="326" t="s">
        <v>2</v>
      </c>
      <c r="U7" s="326"/>
      <c r="V7" s="365"/>
      <c r="W7" s="366"/>
      <c r="X7" s="397"/>
    </row>
    <row r="8" spans="2:26" ht="30" customHeight="1" thickTop="1">
      <c r="B8" s="2"/>
      <c r="C8" s="2"/>
      <c r="D8" s="2"/>
      <c r="E8" s="2"/>
      <c r="F8" s="2"/>
      <c r="G8" s="2"/>
      <c r="H8" s="2"/>
      <c r="I8" s="2"/>
      <c r="J8" s="2"/>
      <c r="K8" s="2"/>
      <c r="L8" s="2"/>
      <c r="M8" s="2"/>
      <c r="N8" s="2"/>
      <c r="O8" s="2"/>
      <c r="P8" s="2"/>
      <c r="Q8" s="2"/>
      <c r="R8" s="2"/>
      <c r="S8" s="2" t="s">
        <v>91</v>
      </c>
      <c r="T8" s="2"/>
      <c r="U8" s="2"/>
      <c r="V8" s="2"/>
      <c r="W8" s="2"/>
      <c r="X8" s="2"/>
    </row>
    <row r="9" spans="2:26" ht="22.5" customHeight="1">
      <c r="B9" s="2"/>
      <c r="C9" s="327" t="s">
        <v>368</v>
      </c>
      <c r="D9" s="327"/>
      <c r="E9" s="327"/>
      <c r="F9" s="327"/>
      <c r="G9" s="327"/>
      <c r="H9" s="327"/>
      <c r="I9" s="327"/>
      <c r="J9" s="327"/>
      <c r="K9" s="327"/>
      <c r="L9" s="327"/>
      <c r="M9" s="327"/>
      <c r="N9" s="327"/>
      <c r="O9" s="327"/>
      <c r="P9" s="327"/>
      <c r="Q9" s="327"/>
      <c r="R9" s="327"/>
      <c r="S9" s="327"/>
      <c r="T9" s="327"/>
      <c r="U9" s="327"/>
      <c r="V9" s="327"/>
      <c r="W9" s="327"/>
      <c r="X9" s="327"/>
    </row>
    <row r="10" spans="2:26" ht="18.95" customHeight="1">
      <c r="B10" s="2"/>
      <c r="C10" s="2"/>
      <c r="D10" s="2"/>
      <c r="E10" s="2"/>
      <c r="F10" s="2"/>
      <c r="G10" s="2"/>
      <c r="H10" s="2"/>
      <c r="I10" s="2"/>
      <c r="J10" s="2"/>
      <c r="K10" s="2"/>
      <c r="L10" s="2"/>
      <c r="M10" s="2"/>
      <c r="N10" s="2"/>
      <c r="O10" s="2"/>
      <c r="P10" s="2"/>
      <c r="Q10" s="2"/>
      <c r="R10" s="2"/>
      <c r="S10" s="2"/>
      <c r="T10" s="2"/>
      <c r="U10" s="2"/>
      <c r="V10" s="2"/>
      <c r="W10" s="2"/>
      <c r="X10" s="2"/>
    </row>
    <row r="11" spans="2:26" ht="22.5" customHeight="1">
      <c r="B11" s="2"/>
      <c r="C11" s="328" t="s">
        <v>310</v>
      </c>
      <c r="D11" s="328"/>
      <c r="E11" s="328"/>
      <c r="F11" s="328"/>
      <c r="G11" s="328"/>
      <c r="H11" s="328"/>
      <c r="I11" s="328"/>
      <c r="J11" s="328"/>
      <c r="K11" s="328"/>
      <c r="L11" s="328"/>
      <c r="M11" s="328"/>
      <c r="N11" s="328"/>
      <c r="O11" s="328"/>
      <c r="P11" s="328"/>
      <c r="Q11" s="328"/>
      <c r="R11" s="328"/>
      <c r="S11" s="328"/>
      <c r="T11" s="328"/>
      <c r="U11" s="328"/>
      <c r="V11" s="328"/>
      <c r="W11" s="328"/>
      <c r="X11" s="328"/>
    </row>
    <row r="12" spans="2:26" ht="21.6" customHeight="1" thickBot="1">
      <c r="B12" s="2"/>
      <c r="C12" s="329" t="s">
        <v>0</v>
      </c>
      <c r="D12" s="329"/>
      <c r="E12" s="329"/>
      <c r="F12" s="329"/>
      <c r="G12" s="329"/>
      <c r="H12" s="329"/>
      <c r="I12" s="329"/>
      <c r="J12" s="329"/>
      <c r="K12" s="329"/>
      <c r="L12" s="329"/>
      <c r="M12" s="329"/>
      <c r="N12" s="329"/>
      <c r="O12" s="329"/>
      <c r="P12" s="329"/>
      <c r="Q12" s="329"/>
      <c r="R12" s="329"/>
      <c r="S12" s="329"/>
      <c r="T12" s="329"/>
      <c r="U12" s="329"/>
      <c r="V12" s="329"/>
      <c r="W12" s="329"/>
      <c r="X12" s="329"/>
    </row>
    <row r="13" spans="2:26" ht="22.5" customHeight="1" thickTop="1" thickBot="1">
      <c r="B13" s="2"/>
      <c r="C13" s="330" t="s">
        <v>29</v>
      </c>
      <c r="D13" s="331"/>
      <c r="E13" s="331"/>
      <c r="F13" s="331"/>
      <c r="G13" s="334"/>
      <c r="H13" s="335"/>
      <c r="I13" s="335"/>
      <c r="J13" s="335"/>
      <c r="K13" s="335"/>
      <c r="L13" s="335"/>
      <c r="M13" s="335"/>
      <c r="N13" s="335"/>
      <c r="O13" s="335"/>
      <c r="P13" s="335"/>
      <c r="Q13" s="335"/>
      <c r="R13" s="335"/>
      <c r="S13" s="335"/>
      <c r="T13" s="335"/>
      <c r="U13" s="335"/>
      <c r="V13" s="335"/>
      <c r="W13" s="335"/>
      <c r="X13" s="336"/>
    </row>
    <row r="14" spans="2:26" ht="22.5" customHeight="1" thickBot="1">
      <c r="B14" s="2"/>
      <c r="C14" s="332"/>
      <c r="D14" s="333"/>
      <c r="E14" s="333"/>
      <c r="F14" s="333"/>
      <c r="G14" s="337"/>
      <c r="H14" s="338"/>
      <c r="I14" s="338"/>
      <c r="J14" s="338"/>
      <c r="K14" s="338"/>
      <c r="L14" s="338"/>
      <c r="M14" s="338"/>
      <c r="N14" s="338"/>
      <c r="O14" s="338"/>
      <c r="P14" s="338"/>
      <c r="Q14" s="338"/>
      <c r="R14" s="338"/>
      <c r="S14" s="338"/>
      <c r="T14" s="338"/>
      <c r="U14" s="338"/>
      <c r="V14" s="338"/>
      <c r="W14" s="338"/>
      <c r="X14" s="339"/>
    </row>
    <row r="15" spans="2:26" ht="42.75" customHeight="1" thickBot="1">
      <c r="B15" s="2"/>
      <c r="C15" s="345" t="s">
        <v>126</v>
      </c>
      <c r="D15" s="346"/>
      <c r="E15" s="346"/>
      <c r="F15" s="347"/>
      <c r="G15" s="320"/>
      <c r="H15" s="321"/>
      <c r="I15" s="321"/>
      <c r="J15" s="321"/>
      <c r="K15" s="321"/>
      <c r="L15" s="321"/>
      <c r="M15" s="321"/>
      <c r="N15" s="321"/>
      <c r="O15" s="321"/>
      <c r="P15" s="321"/>
      <c r="Q15" s="321"/>
      <c r="R15" s="321"/>
      <c r="S15" s="321"/>
      <c r="T15" s="321"/>
      <c r="U15" s="321"/>
      <c r="V15" s="321"/>
      <c r="W15" s="321"/>
      <c r="X15" s="322"/>
    </row>
    <row r="16" spans="2:26" ht="22.5" customHeight="1" thickBot="1">
      <c r="B16" s="2"/>
      <c r="C16" s="244" t="s">
        <v>137</v>
      </c>
      <c r="D16" s="245"/>
      <c r="E16" s="245"/>
      <c r="F16" s="245"/>
      <c r="G16" s="340"/>
      <c r="H16" s="338"/>
      <c r="I16" s="338"/>
      <c r="J16" s="338"/>
      <c r="K16" s="338"/>
      <c r="L16" s="338"/>
      <c r="M16" s="338"/>
      <c r="N16" s="338"/>
      <c r="O16" s="338"/>
      <c r="P16" s="338"/>
      <c r="Q16" s="338"/>
      <c r="R16" s="338"/>
      <c r="S16" s="338"/>
      <c r="T16" s="338"/>
      <c r="U16" s="338"/>
      <c r="V16" s="338"/>
      <c r="W16" s="338"/>
      <c r="X16" s="339"/>
    </row>
    <row r="17" spans="2:25" ht="22.5" customHeight="1" thickBot="1">
      <c r="B17" s="2"/>
      <c r="C17" s="246"/>
      <c r="D17" s="245"/>
      <c r="E17" s="245"/>
      <c r="F17" s="245"/>
      <c r="G17" s="337"/>
      <c r="H17" s="338"/>
      <c r="I17" s="338"/>
      <c r="J17" s="338"/>
      <c r="K17" s="338"/>
      <c r="L17" s="338"/>
      <c r="M17" s="338"/>
      <c r="N17" s="338"/>
      <c r="O17" s="338"/>
      <c r="P17" s="338"/>
      <c r="Q17" s="338"/>
      <c r="R17" s="338"/>
      <c r="S17" s="338"/>
      <c r="T17" s="338"/>
      <c r="U17" s="338"/>
      <c r="V17" s="338"/>
      <c r="W17" s="338"/>
      <c r="X17" s="339"/>
    </row>
    <row r="18" spans="2:25" ht="22.5" customHeight="1" thickTop="1">
      <c r="B18" s="2"/>
      <c r="C18" s="341" t="s">
        <v>138</v>
      </c>
      <c r="D18" s="342"/>
      <c r="E18" s="342"/>
      <c r="F18" s="342"/>
      <c r="G18" s="318" t="s">
        <v>30</v>
      </c>
      <c r="H18" s="319"/>
      <c r="I18" s="279" t="s">
        <v>270</v>
      </c>
      <c r="J18" s="280"/>
      <c r="K18" s="318" t="s">
        <v>31</v>
      </c>
      <c r="L18" s="319"/>
      <c r="M18" s="283"/>
      <c r="N18" s="283"/>
      <c r="O18" s="283"/>
      <c r="P18" s="283"/>
      <c r="Q18" s="283"/>
      <c r="R18" s="283"/>
      <c r="S18" s="283"/>
      <c r="T18" s="283"/>
      <c r="U18" s="283"/>
      <c r="V18" s="283"/>
      <c r="W18" s="283"/>
      <c r="X18" s="284"/>
    </row>
    <row r="19" spans="2:25" ht="22.5" customHeight="1">
      <c r="B19" s="2"/>
      <c r="C19" s="275"/>
      <c r="D19" s="276"/>
      <c r="E19" s="276"/>
      <c r="F19" s="276"/>
      <c r="G19" s="281" t="s">
        <v>16</v>
      </c>
      <c r="H19" s="282"/>
      <c r="I19" s="279"/>
      <c r="J19" s="279"/>
      <c r="K19" s="279"/>
      <c r="L19" s="279"/>
      <c r="M19" s="279"/>
      <c r="N19" s="280"/>
      <c r="O19" s="309" t="s">
        <v>19</v>
      </c>
      <c r="P19" s="310"/>
      <c r="Q19" s="279"/>
      <c r="R19" s="279"/>
      <c r="S19" s="279"/>
      <c r="T19" s="279"/>
      <c r="U19" s="279"/>
      <c r="V19" s="279"/>
      <c r="W19" s="279"/>
      <c r="X19" s="311"/>
    </row>
    <row r="20" spans="2:25" ht="22.5" customHeight="1" thickBot="1">
      <c r="B20" s="2"/>
      <c r="C20" s="343"/>
      <c r="D20" s="344"/>
      <c r="E20" s="344"/>
      <c r="F20" s="344"/>
      <c r="G20" s="312" t="s">
        <v>20</v>
      </c>
      <c r="H20" s="313"/>
      <c r="I20" s="314"/>
      <c r="J20" s="314"/>
      <c r="K20" s="314"/>
      <c r="L20" s="314"/>
      <c r="M20" s="314"/>
      <c r="N20" s="315"/>
      <c r="O20" s="316" t="s">
        <v>17</v>
      </c>
      <c r="P20" s="317"/>
      <c r="Q20" s="307"/>
      <c r="R20" s="307"/>
      <c r="S20" s="307"/>
      <c r="T20" s="307"/>
      <c r="U20" s="307"/>
      <c r="V20" s="307"/>
      <c r="W20" s="307"/>
      <c r="X20" s="308"/>
    </row>
    <row r="21" spans="2:25" ht="22.5" customHeight="1">
      <c r="B21" s="2"/>
      <c r="C21" s="273" t="s">
        <v>139</v>
      </c>
      <c r="D21" s="274"/>
      <c r="E21" s="274"/>
      <c r="F21" s="274"/>
      <c r="G21" s="146" t="s">
        <v>290</v>
      </c>
      <c r="H21" s="147"/>
      <c r="I21" s="147"/>
      <c r="J21" s="147"/>
      <c r="K21" s="147"/>
      <c r="L21" s="147"/>
      <c r="M21" s="147"/>
      <c r="N21" s="147"/>
      <c r="O21" s="147"/>
      <c r="P21" s="253"/>
      <c r="Q21" s="254" t="s">
        <v>269</v>
      </c>
      <c r="R21" s="255"/>
      <c r="S21" s="255"/>
      <c r="T21" s="255"/>
      <c r="U21" s="255"/>
      <c r="V21" s="255"/>
      <c r="W21" s="255"/>
      <c r="X21" s="256"/>
    </row>
    <row r="22" spans="2:25" ht="22.5" customHeight="1">
      <c r="B22" s="2"/>
      <c r="C22" s="275"/>
      <c r="D22" s="276"/>
      <c r="E22" s="276"/>
      <c r="F22" s="276"/>
      <c r="G22" s="281" t="s">
        <v>30</v>
      </c>
      <c r="H22" s="282"/>
      <c r="I22" s="279" t="s">
        <v>270</v>
      </c>
      <c r="J22" s="280"/>
      <c r="K22" s="281" t="s">
        <v>31</v>
      </c>
      <c r="L22" s="282"/>
      <c r="M22" s="283"/>
      <c r="N22" s="283"/>
      <c r="O22" s="283"/>
      <c r="P22" s="283"/>
      <c r="Q22" s="283"/>
      <c r="R22" s="283"/>
      <c r="S22" s="283"/>
      <c r="T22" s="283"/>
      <c r="U22" s="283"/>
      <c r="V22" s="283"/>
      <c r="W22" s="283"/>
      <c r="X22" s="284"/>
    </row>
    <row r="23" spans="2:25" ht="22.5" customHeight="1">
      <c r="B23" s="2"/>
      <c r="C23" s="275"/>
      <c r="D23" s="276"/>
      <c r="E23" s="276"/>
      <c r="F23" s="276"/>
      <c r="G23" s="281" t="s">
        <v>16</v>
      </c>
      <c r="H23" s="282"/>
      <c r="I23" s="279"/>
      <c r="J23" s="279"/>
      <c r="K23" s="279"/>
      <c r="L23" s="279"/>
      <c r="M23" s="279"/>
      <c r="N23" s="280"/>
      <c r="O23" s="309" t="s">
        <v>19</v>
      </c>
      <c r="P23" s="310"/>
      <c r="Q23" s="279"/>
      <c r="R23" s="279"/>
      <c r="S23" s="279"/>
      <c r="T23" s="279"/>
      <c r="U23" s="279"/>
      <c r="V23" s="279"/>
      <c r="W23" s="279"/>
      <c r="X23" s="311"/>
    </row>
    <row r="24" spans="2:25" ht="22.5" customHeight="1" thickBot="1">
      <c r="B24" s="2"/>
      <c r="C24" s="277"/>
      <c r="D24" s="278"/>
      <c r="E24" s="278"/>
      <c r="F24" s="278"/>
      <c r="G24" s="312" t="s">
        <v>20</v>
      </c>
      <c r="H24" s="313"/>
      <c r="I24" s="314"/>
      <c r="J24" s="314"/>
      <c r="K24" s="314"/>
      <c r="L24" s="314"/>
      <c r="M24" s="314"/>
      <c r="N24" s="315"/>
      <c r="O24" s="316" t="s">
        <v>17</v>
      </c>
      <c r="P24" s="317"/>
      <c r="Q24" s="307"/>
      <c r="R24" s="307"/>
      <c r="S24" s="307"/>
      <c r="T24" s="307"/>
      <c r="U24" s="307"/>
      <c r="V24" s="307"/>
      <c r="W24" s="307"/>
      <c r="X24" s="308"/>
    </row>
    <row r="25" spans="2:25" ht="22.5" customHeight="1">
      <c r="B25" s="2"/>
      <c r="C25" s="285" t="s">
        <v>281</v>
      </c>
      <c r="D25" s="286"/>
      <c r="E25" s="286"/>
      <c r="F25" s="287"/>
      <c r="G25" s="291" t="s">
        <v>291</v>
      </c>
      <c r="H25" s="292"/>
      <c r="I25" s="292"/>
      <c r="J25" s="292"/>
      <c r="K25" s="292"/>
      <c r="L25" s="292"/>
      <c r="M25" s="292"/>
      <c r="N25" s="292"/>
      <c r="O25" s="293" t="s">
        <v>269</v>
      </c>
      <c r="P25" s="294"/>
      <c r="Q25" s="294"/>
      <c r="R25" s="294"/>
      <c r="S25" s="294"/>
      <c r="T25" s="294"/>
      <c r="U25" s="294"/>
      <c r="V25" s="294"/>
      <c r="W25" s="294"/>
      <c r="X25" s="295"/>
    </row>
    <row r="26" spans="2:25" ht="22.5" customHeight="1">
      <c r="B26" s="2"/>
      <c r="C26" s="288"/>
      <c r="D26" s="289"/>
      <c r="E26" s="289"/>
      <c r="F26" s="290"/>
      <c r="G26" s="360" t="s">
        <v>31</v>
      </c>
      <c r="H26" s="361"/>
      <c r="I26" s="361"/>
      <c r="J26" s="361"/>
      <c r="K26" s="361"/>
      <c r="L26" s="362"/>
      <c r="M26" s="283"/>
      <c r="N26" s="283"/>
      <c r="O26" s="283"/>
      <c r="P26" s="283"/>
      <c r="Q26" s="283"/>
      <c r="R26" s="283"/>
      <c r="S26" s="283"/>
      <c r="T26" s="283"/>
      <c r="U26" s="283"/>
      <c r="V26" s="283"/>
      <c r="W26" s="283"/>
      <c r="X26" s="284"/>
    </row>
    <row r="27" spans="2:25" ht="22.5" customHeight="1" thickBot="1">
      <c r="B27" s="2"/>
      <c r="C27" s="288"/>
      <c r="D27" s="289"/>
      <c r="E27" s="289"/>
      <c r="F27" s="290"/>
      <c r="G27" s="363" t="s">
        <v>292</v>
      </c>
      <c r="H27" s="364"/>
      <c r="I27" s="307"/>
      <c r="J27" s="307"/>
      <c r="K27" s="307"/>
      <c r="L27" s="307"/>
      <c r="M27" s="307"/>
      <c r="N27" s="324"/>
      <c r="O27" s="305" t="s">
        <v>32</v>
      </c>
      <c r="P27" s="306"/>
      <c r="Q27" s="307"/>
      <c r="R27" s="307"/>
      <c r="S27" s="307"/>
      <c r="T27" s="307"/>
      <c r="U27" s="307"/>
      <c r="V27" s="307"/>
      <c r="W27" s="307"/>
      <c r="X27" s="308"/>
    </row>
    <row r="28" spans="2:25" ht="22.5" hidden="1" customHeight="1">
      <c r="B28" s="2"/>
      <c r="C28" s="296"/>
      <c r="D28" s="297"/>
      <c r="E28" s="297"/>
      <c r="F28" s="298"/>
      <c r="G28" s="323" t="s">
        <v>33</v>
      </c>
      <c r="H28" s="323"/>
      <c r="I28" s="110" t="s">
        <v>50</v>
      </c>
      <c r="J28" s="111"/>
      <c r="K28" s="111"/>
      <c r="L28" s="111"/>
      <c r="M28" s="111"/>
      <c r="N28" s="111"/>
      <c r="O28" s="111"/>
      <c r="P28" s="111"/>
      <c r="Q28" s="111"/>
      <c r="R28" s="111"/>
      <c r="S28" s="111"/>
      <c r="T28" s="111"/>
      <c r="U28" s="111"/>
      <c r="V28" s="111"/>
      <c r="W28" s="111"/>
      <c r="X28" s="112"/>
    </row>
    <row r="29" spans="2:25" ht="27.75" customHeight="1">
      <c r="B29" s="2"/>
      <c r="C29" s="215" t="s">
        <v>140</v>
      </c>
      <c r="D29" s="216"/>
      <c r="E29" s="216"/>
      <c r="F29" s="217"/>
      <c r="G29" s="146" t="s">
        <v>98</v>
      </c>
      <c r="H29" s="147"/>
      <c r="I29" s="148" t="s">
        <v>269</v>
      </c>
      <c r="J29" s="149"/>
      <c r="K29" s="149"/>
      <c r="L29" s="149"/>
      <c r="M29" s="149"/>
      <c r="N29" s="149"/>
      <c r="O29" s="36"/>
      <c r="P29" s="150" t="s">
        <v>120</v>
      </c>
      <c r="Q29" s="151"/>
      <c r="R29" s="152"/>
      <c r="S29" s="259"/>
      <c r="T29" s="260"/>
      <c r="U29" s="260"/>
      <c r="V29" s="260"/>
      <c r="W29" s="260"/>
      <c r="X29" s="261"/>
      <c r="Y29" s="13"/>
    </row>
    <row r="30" spans="2:25" ht="27.75" customHeight="1">
      <c r="B30" s="2"/>
      <c r="C30" s="299"/>
      <c r="D30" s="300"/>
      <c r="E30" s="300"/>
      <c r="F30" s="301"/>
      <c r="G30" s="265" t="s">
        <v>121</v>
      </c>
      <c r="H30" s="266"/>
      <c r="I30" s="266"/>
      <c r="J30" s="266"/>
      <c r="K30" s="266"/>
      <c r="L30" s="266"/>
      <c r="M30" s="266"/>
      <c r="N30" s="267"/>
      <c r="O30" s="37"/>
      <c r="P30" s="153"/>
      <c r="Q30" s="154"/>
      <c r="R30" s="155"/>
      <c r="S30" s="262"/>
      <c r="T30" s="263"/>
      <c r="U30" s="263"/>
      <c r="V30" s="263"/>
      <c r="W30" s="263"/>
      <c r="X30" s="264"/>
      <c r="Y30" s="13"/>
    </row>
    <row r="31" spans="2:25" ht="26.25" customHeight="1">
      <c r="B31" s="2"/>
      <c r="C31" s="299"/>
      <c r="D31" s="300"/>
      <c r="E31" s="300"/>
      <c r="F31" s="301"/>
      <c r="G31" s="268"/>
      <c r="H31" s="269"/>
      <c r="I31" s="269"/>
      <c r="J31" s="269"/>
      <c r="K31" s="269"/>
      <c r="L31" s="269"/>
      <c r="M31" s="269"/>
      <c r="N31" s="270"/>
      <c r="O31" s="37"/>
      <c r="P31" s="162" t="s">
        <v>54</v>
      </c>
      <c r="Q31" s="162"/>
      <c r="R31" s="162"/>
      <c r="S31" s="271" t="str">
        <f>IFERROR(VLOOKUP(S29,業種番号一覧!B:C,2,FALSE),"")</f>
        <v/>
      </c>
      <c r="T31" s="271"/>
      <c r="U31" s="271"/>
      <c r="V31" s="271"/>
      <c r="W31" s="271"/>
      <c r="X31" s="272"/>
    </row>
    <row r="32" spans="2:25" ht="50.25" customHeight="1">
      <c r="B32" s="2"/>
      <c r="C32" s="299"/>
      <c r="D32" s="300"/>
      <c r="E32" s="300"/>
      <c r="F32" s="301"/>
      <c r="G32" s="268"/>
      <c r="H32" s="269"/>
      <c r="I32" s="269"/>
      <c r="J32" s="269"/>
      <c r="K32" s="269"/>
      <c r="L32" s="269"/>
      <c r="M32" s="269"/>
      <c r="N32" s="270"/>
      <c r="O32" s="37"/>
      <c r="P32" s="158" t="s">
        <v>265</v>
      </c>
      <c r="Q32" s="158"/>
      <c r="R32" s="158"/>
      <c r="S32" s="127"/>
      <c r="T32" s="127"/>
      <c r="U32" s="127"/>
      <c r="V32" s="127"/>
      <c r="W32" s="127"/>
      <c r="X32" s="128"/>
    </row>
    <row r="33" spans="2:25" ht="22.5" customHeight="1">
      <c r="B33" s="2"/>
      <c r="C33" s="299"/>
      <c r="D33" s="300"/>
      <c r="E33" s="300"/>
      <c r="F33" s="301"/>
      <c r="G33" s="268"/>
      <c r="H33" s="269"/>
      <c r="I33" s="269"/>
      <c r="J33" s="269"/>
      <c r="K33" s="269"/>
      <c r="L33" s="269"/>
      <c r="M33" s="269"/>
      <c r="N33" s="270"/>
      <c r="O33" s="37"/>
      <c r="P33" s="167" t="s">
        <v>263</v>
      </c>
      <c r="Q33" s="170" t="s">
        <v>35</v>
      </c>
      <c r="R33" s="170"/>
      <c r="S33" s="257"/>
      <c r="T33" s="257"/>
      <c r="U33" s="257"/>
      <c r="V33" s="257"/>
      <c r="W33" s="257"/>
      <c r="X33" s="258"/>
      <c r="Y33" s="14"/>
    </row>
    <row r="34" spans="2:25" ht="22.5" customHeight="1">
      <c r="B34" s="2"/>
      <c r="C34" s="299"/>
      <c r="D34" s="300"/>
      <c r="E34" s="300"/>
      <c r="F34" s="301"/>
      <c r="G34" s="268"/>
      <c r="H34" s="269"/>
      <c r="I34" s="269"/>
      <c r="J34" s="269"/>
      <c r="K34" s="269"/>
      <c r="L34" s="269"/>
      <c r="M34" s="269"/>
      <c r="N34" s="270"/>
      <c r="O34" s="37"/>
      <c r="P34" s="168"/>
      <c r="Q34" s="171" t="s">
        <v>42</v>
      </c>
      <c r="R34" s="171"/>
      <c r="S34" s="257"/>
      <c r="T34" s="257"/>
      <c r="U34" s="257"/>
      <c r="V34" s="257"/>
      <c r="W34" s="257"/>
      <c r="X34" s="258"/>
    </row>
    <row r="35" spans="2:25" ht="22.5" customHeight="1">
      <c r="B35" s="2"/>
      <c r="C35" s="299"/>
      <c r="D35" s="300"/>
      <c r="E35" s="300"/>
      <c r="F35" s="301"/>
      <c r="G35" s="163" t="s">
        <v>117</v>
      </c>
      <c r="H35" s="164"/>
      <c r="I35" s="164"/>
      <c r="J35" s="164"/>
      <c r="K35" s="164"/>
      <c r="L35" s="164"/>
      <c r="M35" s="164"/>
      <c r="N35" s="164"/>
      <c r="O35" s="37"/>
      <c r="P35" s="168"/>
      <c r="Q35" s="171" t="s">
        <v>41</v>
      </c>
      <c r="R35" s="171"/>
      <c r="S35" s="257"/>
      <c r="T35" s="257"/>
      <c r="U35" s="257"/>
      <c r="V35" s="257"/>
      <c r="W35" s="257"/>
      <c r="X35" s="258"/>
    </row>
    <row r="36" spans="2:25" ht="22.5" customHeight="1">
      <c r="B36" s="2"/>
      <c r="C36" s="299"/>
      <c r="D36" s="300"/>
      <c r="E36" s="300"/>
      <c r="F36" s="301"/>
      <c r="G36" s="163"/>
      <c r="H36" s="164"/>
      <c r="I36" s="164"/>
      <c r="J36" s="164"/>
      <c r="K36" s="164"/>
      <c r="L36" s="164"/>
      <c r="M36" s="164"/>
      <c r="N36" s="164"/>
      <c r="O36" s="37"/>
      <c r="P36" s="168"/>
      <c r="Q36" s="171" t="s">
        <v>40</v>
      </c>
      <c r="R36" s="171"/>
      <c r="S36" s="257"/>
      <c r="T36" s="257"/>
      <c r="U36" s="257"/>
      <c r="V36" s="257"/>
      <c r="W36" s="257"/>
      <c r="X36" s="258"/>
    </row>
    <row r="37" spans="2:25" ht="22.5" customHeight="1">
      <c r="B37" s="2"/>
      <c r="C37" s="299"/>
      <c r="D37" s="300"/>
      <c r="E37" s="300"/>
      <c r="F37" s="301"/>
      <c r="G37" s="165"/>
      <c r="H37" s="166"/>
      <c r="I37" s="166"/>
      <c r="J37" s="166"/>
      <c r="K37" s="166"/>
      <c r="L37" s="166"/>
      <c r="M37" s="166"/>
      <c r="N37" s="166"/>
      <c r="O37" s="37"/>
      <c r="P37" s="168"/>
      <c r="Q37" s="171" t="s">
        <v>39</v>
      </c>
      <c r="R37" s="171"/>
      <c r="S37" s="257"/>
      <c r="T37" s="257"/>
      <c r="U37" s="257"/>
      <c r="V37" s="257"/>
      <c r="W37" s="257"/>
      <c r="X37" s="258"/>
    </row>
    <row r="38" spans="2:25" ht="22.5" customHeight="1">
      <c r="B38" s="2"/>
      <c r="C38" s="299"/>
      <c r="D38" s="300"/>
      <c r="E38" s="300"/>
      <c r="F38" s="301"/>
      <c r="G38" s="156" t="s">
        <v>97</v>
      </c>
      <c r="H38" s="157"/>
      <c r="I38" s="157"/>
      <c r="J38" s="157"/>
      <c r="K38" s="157"/>
      <c r="L38" s="157"/>
      <c r="M38" s="157"/>
      <c r="N38" s="157"/>
      <c r="O38" s="37"/>
      <c r="P38" s="168"/>
      <c r="Q38" s="171" t="s">
        <v>38</v>
      </c>
      <c r="R38" s="171"/>
      <c r="S38" s="257"/>
      <c r="T38" s="257"/>
      <c r="U38" s="257"/>
      <c r="V38" s="257"/>
      <c r="W38" s="257"/>
      <c r="X38" s="258"/>
    </row>
    <row r="39" spans="2:25" ht="22.5" customHeight="1">
      <c r="B39" s="2"/>
      <c r="C39" s="299"/>
      <c r="D39" s="300"/>
      <c r="E39" s="300"/>
      <c r="F39" s="301"/>
      <c r="G39" s="12"/>
      <c r="H39" s="159" t="s">
        <v>96</v>
      </c>
      <c r="I39" s="159"/>
      <c r="J39" s="159"/>
      <c r="K39" s="159"/>
      <c r="L39" s="159"/>
      <c r="M39" s="159"/>
      <c r="N39" s="159"/>
      <c r="O39" s="37"/>
      <c r="P39" s="168"/>
      <c r="Q39" s="172" t="s">
        <v>37</v>
      </c>
      <c r="R39" s="172"/>
      <c r="S39" s="257"/>
      <c r="T39" s="257"/>
      <c r="U39" s="257"/>
      <c r="V39" s="257"/>
      <c r="W39" s="257"/>
      <c r="X39" s="258"/>
      <c r="Y39" s="14" t="b">
        <v>0</v>
      </c>
    </row>
    <row r="40" spans="2:25" ht="50.25" customHeight="1" thickBot="1">
      <c r="B40" s="2"/>
      <c r="C40" s="296"/>
      <c r="D40" s="297"/>
      <c r="E40" s="297"/>
      <c r="F40" s="298"/>
      <c r="G40" s="25"/>
      <c r="H40" s="160" t="s">
        <v>264</v>
      </c>
      <c r="I40" s="161"/>
      <c r="J40" s="161"/>
      <c r="K40" s="161"/>
      <c r="L40" s="161"/>
      <c r="M40" s="161"/>
      <c r="N40" s="161"/>
      <c r="O40" s="38"/>
      <c r="P40" s="169"/>
      <c r="Q40" s="139" t="s">
        <v>55</v>
      </c>
      <c r="R40" s="139"/>
      <c r="S40" s="113">
        <f>SUM(S33:X39)</f>
        <v>0</v>
      </c>
      <c r="T40" s="113"/>
      <c r="U40" s="113"/>
      <c r="V40" s="113"/>
      <c r="W40" s="113"/>
      <c r="X40" s="114"/>
      <c r="Y40" s="14" t="b">
        <v>0</v>
      </c>
    </row>
    <row r="41" spans="2:25" ht="18.75" customHeight="1">
      <c r="B41" s="2"/>
      <c r="C41" s="2"/>
      <c r="D41" s="2"/>
      <c r="E41" s="2"/>
      <c r="F41" s="2"/>
      <c r="G41" s="2"/>
      <c r="H41" s="2"/>
      <c r="I41" s="2"/>
      <c r="J41" s="2"/>
      <c r="K41" s="2"/>
      <c r="L41" s="2"/>
      <c r="M41" s="2"/>
      <c r="N41" s="2"/>
      <c r="O41" s="2"/>
      <c r="P41" s="2"/>
      <c r="Q41" s="2"/>
      <c r="R41" s="2"/>
      <c r="S41" s="2"/>
      <c r="T41" s="2"/>
      <c r="U41" s="2"/>
      <c r="V41" s="2"/>
      <c r="W41" s="2"/>
      <c r="X41" s="2"/>
    </row>
    <row r="42" spans="2:25" ht="25.5" customHeight="1" thickBot="1">
      <c r="B42" s="2"/>
      <c r="C42" s="6" t="s">
        <v>136</v>
      </c>
      <c r="D42" s="2"/>
      <c r="E42" s="2"/>
      <c r="F42" s="2"/>
      <c r="G42" s="2"/>
      <c r="H42" s="2"/>
      <c r="I42" s="2"/>
      <c r="J42" s="2"/>
      <c r="K42" s="2"/>
      <c r="L42" s="2"/>
      <c r="M42" s="2"/>
      <c r="N42" s="2"/>
      <c r="O42" s="2"/>
      <c r="P42" s="2"/>
      <c r="Q42" s="2"/>
      <c r="R42" s="2"/>
      <c r="S42" s="2"/>
      <c r="T42" s="2"/>
      <c r="U42" s="2"/>
      <c r="V42" s="2"/>
      <c r="W42" s="2"/>
      <c r="X42" s="2"/>
    </row>
    <row r="43" spans="2:25" ht="22.5" customHeight="1" thickBot="1">
      <c r="B43" s="2"/>
      <c r="C43" s="244" t="s">
        <v>141</v>
      </c>
      <c r="D43" s="245"/>
      <c r="E43" s="245"/>
      <c r="F43" s="245"/>
      <c r="G43" s="181" t="s">
        <v>317</v>
      </c>
      <c r="H43" s="182"/>
      <c r="I43" s="45"/>
      <c r="J43" s="140" t="s">
        <v>309</v>
      </c>
      <c r="K43" s="141"/>
      <c r="L43" s="142"/>
      <c r="M43" s="181" t="s">
        <v>125</v>
      </c>
      <c r="N43" s="182"/>
      <c r="O43" s="185"/>
      <c r="P43" s="185"/>
      <c r="Q43" s="185"/>
      <c r="R43" s="185"/>
      <c r="S43" s="185"/>
      <c r="T43" s="185"/>
      <c r="U43" s="185"/>
      <c r="V43" s="185"/>
      <c r="W43" s="185"/>
      <c r="X43" s="186"/>
      <c r="Y43" s="14" t="b">
        <v>0</v>
      </c>
    </row>
    <row r="44" spans="2:25" ht="22.5" customHeight="1" thickBot="1">
      <c r="B44" s="2"/>
      <c r="C44" s="246"/>
      <c r="D44" s="245"/>
      <c r="E44" s="245"/>
      <c r="F44" s="245"/>
      <c r="G44" s="183"/>
      <c r="H44" s="184"/>
      <c r="I44" s="46"/>
      <c r="J44" s="143"/>
      <c r="K44" s="144"/>
      <c r="L44" s="145"/>
      <c r="M44" s="183"/>
      <c r="N44" s="184"/>
      <c r="O44" s="187"/>
      <c r="P44" s="187"/>
      <c r="Q44" s="187"/>
      <c r="R44" s="187"/>
      <c r="S44" s="187"/>
      <c r="T44" s="187"/>
      <c r="U44" s="187"/>
      <c r="V44" s="187"/>
      <c r="W44" s="187"/>
      <c r="X44" s="188"/>
      <c r="Y44" s="14"/>
    </row>
    <row r="45" spans="2:25" ht="22.5" customHeight="1" thickBot="1">
      <c r="B45" s="2"/>
      <c r="C45" s="244" t="s">
        <v>142</v>
      </c>
      <c r="D45" s="245"/>
      <c r="E45" s="245"/>
      <c r="F45" s="245"/>
      <c r="G45" s="181" t="s">
        <v>317</v>
      </c>
      <c r="H45" s="182"/>
      <c r="I45" s="45"/>
      <c r="J45" s="140" t="s">
        <v>309</v>
      </c>
      <c r="K45" s="141"/>
      <c r="L45" s="142"/>
      <c r="M45" s="181" t="s">
        <v>125</v>
      </c>
      <c r="N45" s="182"/>
      <c r="O45" s="185"/>
      <c r="P45" s="185"/>
      <c r="Q45" s="185"/>
      <c r="R45" s="185"/>
      <c r="S45" s="185"/>
      <c r="T45" s="185"/>
      <c r="U45" s="185"/>
      <c r="V45" s="185"/>
      <c r="W45" s="185"/>
      <c r="X45" s="186"/>
      <c r="Y45" s="14" t="b">
        <v>0</v>
      </c>
    </row>
    <row r="46" spans="2:25" ht="22.5" customHeight="1" thickBot="1">
      <c r="B46" s="2"/>
      <c r="C46" s="246"/>
      <c r="D46" s="245"/>
      <c r="E46" s="245"/>
      <c r="F46" s="245"/>
      <c r="G46" s="183"/>
      <c r="H46" s="184"/>
      <c r="I46" s="46"/>
      <c r="J46" s="143"/>
      <c r="K46" s="144"/>
      <c r="L46" s="145"/>
      <c r="M46" s="183"/>
      <c r="N46" s="184"/>
      <c r="O46" s="187"/>
      <c r="P46" s="187"/>
      <c r="Q46" s="187"/>
      <c r="R46" s="187"/>
      <c r="S46" s="187"/>
      <c r="T46" s="187"/>
      <c r="U46" s="187"/>
      <c r="V46" s="187"/>
      <c r="W46" s="187"/>
      <c r="X46" s="188"/>
      <c r="Y46" s="14"/>
    </row>
    <row r="47" spans="2:25" ht="22.5" customHeight="1" thickBot="1">
      <c r="B47" s="2"/>
      <c r="C47" s="244" t="s">
        <v>371</v>
      </c>
      <c r="D47" s="245"/>
      <c r="E47" s="245"/>
      <c r="F47" s="245"/>
      <c r="G47" s="181" t="s">
        <v>317</v>
      </c>
      <c r="H47" s="182"/>
      <c r="I47" s="45"/>
      <c r="J47" s="140" t="s">
        <v>309</v>
      </c>
      <c r="K47" s="141"/>
      <c r="L47" s="142"/>
      <c r="M47" s="181" t="s">
        <v>125</v>
      </c>
      <c r="N47" s="182"/>
      <c r="O47" s="413" t="s">
        <v>319</v>
      </c>
      <c r="P47" s="414"/>
      <c r="Q47" s="249"/>
      <c r="R47" s="249"/>
      <c r="S47" s="249"/>
      <c r="T47" s="249"/>
      <c r="U47" s="249"/>
      <c r="V47" s="249"/>
      <c r="W47" s="249"/>
      <c r="X47" s="250"/>
      <c r="Y47" s="14" t="b">
        <v>0</v>
      </c>
    </row>
    <row r="48" spans="2:25" ht="22.5" customHeight="1" thickBot="1">
      <c r="B48" s="2"/>
      <c r="C48" s="247"/>
      <c r="D48" s="248"/>
      <c r="E48" s="248"/>
      <c r="F48" s="248"/>
      <c r="G48" s="183"/>
      <c r="H48" s="184"/>
      <c r="I48" s="100"/>
      <c r="J48" s="408"/>
      <c r="K48" s="409"/>
      <c r="L48" s="410"/>
      <c r="M48" s="411"/>
      <c r="N48" s="412"/>
      <c r="O48" s="415" t="s">
        <v>312</v>
      </c>
      <c r="P48" s="416"/>
      <c r="Q48" s="251"/>
      <c r="R48" s="251"/>
      <c r="S48" s="251"/>
      <c r="T48" s="251"/>
      <c r="U48" s="251"/>
      <c r="V48" s="251"/>
      <c r="W48" s="251"/>
      <c r="X48" s="252"/>
      <c r="Y48" s="14"/>
    </row>
    <row r="49" spans="2:25" ht="22.5" customHeight="1" thickBot="1">
      <c r="B49" s="2"/>
      <c r="C49" s="244" t="s">
        <v>372</v>
      </c>
      <c r="D49" s="245"/>
      <c r="E49" s="245"/>
      <c r="F49" s="245"/>
      <c r="G49" s="181" t="s">
        <v>318</v>
      </c>
      <c r="H49" s="182"/>
      <c r="I49" s="45"/>
      <c r="J49" s="140" t="s">
        <v>309</v>
      </c>
      <c r="K49" s="141"/>
      <c r="L49" s="142"/>
      <c r="M49" s="181" t="s">
        <v>125</v>
      </c>
      <c r="N49" s="182"/>
      <c r="O49" s="129"/>
      <c r="P49" s="130"/>
      <c r="Q49" s="130"/>
      <c r="R49" s="131"/>
      <c r="S49" s="135" t="s">
        <v>127</v>
      </c>
      <c r="T49" s="129"/>
      <c r="U49" s="130"/>
      <c r="V49" s="130"/>
      <c r="W49" s="131"/>
      <c r="X49" s="137" t="s">
        <v>128</v>
      </c>
      <c r="Y49" s="14" t="b">
        <v>0</v>
      </c>
    </row>
    <row r="50" spans="2:25" ht="22.5" customHeight="1" thickBot="1">
      <c r="B50" s="2"/>
      <c r="C50" s="247"/>
      <c r="D50" s="248"/>
      <c r="E50" s="248"/>
      <c r="F50" s="248"/>
      <c r="G50" s="183"/>
      <c r="H50" s="184"/>
      <c r="I50" s="100"/>
      <c r="J50" s="408"/>
      <c r="K50" s="409"/>
      <c r="L50" s="410"/>
      <c r="M50" s="411"/>
      <c r="N50" s="412"/>
      <c r="O50" s="132"/>
      <c r="P50" s="133"/>
      <c r="Q50" s="133"/>
      <c r="R50" s="134"/>
      <c r="S50" s="136"/>
      <c r="T50" s="132"/>
      <c r="U50" s="133"/>
      <c r="V50" s="133"/>
      <c r="W50" s="134"/>
      <c r="X50" s="138"/>
      <c r="Y50" s="14"/>
    </row>
    <row r="51" spans="2:25" ht="22.5" customHeight="1">
      <c r="B51" s="2"/>
      <c r="C51" s="215" t="s">
        <v>373</v>
      </c>
      <c r="D51" s="216"/>
      <c r="E51" s="216"/>
      <c r="F51" s="217"/>
      <c r="G51" s="181" t="s">
        <v>317</v>
      </c>
      <c r="H51" s="182"/>
      <c r="I51" s="45"/>
      <c r="J51" s="140" t="s">
        <v>309</v>
      </c>
      <c r="K51" s="141"/>
      <c r="L51" s="142"/>
      <c r="M51" s="181" t="s">
        <v>125</v>
      </c>
      <c r="N51" s="182"/>
      <c r="O51" s="118"/>
      <c r="P51" s="119"/>
      <c r="Q51" s="119"/>
      <c r="R51" s="119"/>
      <c r="S51" s="119"/>
      <c r="T51" s="119"/>
      <c r="U51" s="119"/>
      <c r="V51" s="119"/>
      <c r="W51" s="119"/>
      <c r="X51" s="120"/>
      <c r="Y51" s="14" t="b">
        <v>0</v>
      </c>
    </row>
    <row r="52" spans="2:25" ht="22.5" customHeight="1" thickBot="1">
      <c r="B52" s="2"/>
      <c r="C52" s="218"/>
      <c r="D52" s="219"/>
      <c r="E52" s="219"/>
      <c r="F52" s="220"/>
      <c r="G52" s="183"/>
      <c r="H52" s="184"/>
      <c r="I52" s="107"/>
      <c r="J52" s="426"/>
      <c r="K52" s="427"/>
      <c r="L52" s="428"/>
      <c r="M52" s="406"/>
      <c r="N52" s="407"/>
      <c r="O52" s="121"/>
      <c r="P52" s="122"/>
      <c r="Q52" s="122"/>
      <c r="R52" s="122"/>
      <c r="S52" s="122"/>
      <c r="T52" s="122"/>
      <c r="U52" s="122"/>
      <c r="V52" s="122"/>
      <c r="W52" s="122"/>
      <c r="X52" s="123"/>
      <c r="Y52" s="14"/>
    </row>
    <row r="53" spans="2:25" ht="22.5" customHeight="1" thickTop="1">
      <c r="B53" s="2"/>
      <c r="C53" s="432" t="s">
        <v>374</v>
      </c>
      <c r="D53" s="433"/>
      <c r="E53" s="433"/>
      <c r="F53" s="434"/>
      <c r="G53" s="221" t="s">
        <v>24</v>
      </c>
      <c r="H53" s="221"/>
      <c r="I53" s="221" t="s">
        <v>2</v>
      </c>
      <c r="J53" s="221"/>
      <c r="K53" s="221"/>
      <c r="L53" s="431" t="s">
        <v>246</v>
      </c>
      <c r="M53" s="429"/>
      <c r="N53" s="429"/>
      <c r="O53" s="429"/>
      <c r="P53" s="429"/>
      <c r="Q53" s="430"/>
      <c r="R53" s="429" t="s">
        <v>314</v>
      </c>
      <c r="S53" s="429"/>
      <c r="T53" s="429"/>
      <c r="U53" s="430"/>
      <c r="V53" s="400" t="s">
        <v>313</v>
      </c>
      <c r="W53" s="401"/>
      <c r="X53" s="402"/>
      <c r="Y53" s="14" t="b">
        <v>0</v>
      </c>
    </row>
    <row r="54" spans="2:25" ht="45" customHeight="1">
      <c r="B54" s="2"/>
      <c r="C54" s="299"/>
      <c r="D54" s="300"/>
      <c r="E54" s="300"/>
      <c r="F54" s="301"/>
      <c r="G54" s="435" t="s">
        <v>22</v>
      </c>
      <c r="H54" s="436"/>
      <c r="I54" s="437"/>
      <c r="J54" s="438"/>
      <c r="K54" s="439"/>
      <c r="L54" s="124"/>
      <c r="M54" s="125"/>
      <c r="N54" s="125"/>
      <c r="O54" s="125"/>
      <c r="P54" s="125"/>
      <c r="Q54" s="126"/>
      <c r="R54" s="124"/>
      <c r="S54" s="125"/>
      <c r="T54" s="125"/>
      <c r="U54" s="126"/>
      <c r="V54" s="403"/>
      <c r="W54" s="404"/>
      <c r="X54" s="405"/>
      <c r="Y54" s="14"/>
    </row>
    <row r="55" spans="2:25" ht="45" customHeight="1">
      <c r="B55" s="2"/>
      <c r="C55" s="299"/>
      <c r="D55" s="300"/>
      <c r="E55" s="300"/>
      <c r="F55" s="301"/>
      <c r="G55" s="222" t="s">
        <v>305</v>
      </c>
      <c r="H55" s="223"/>
      <c r="I55" s="224"/>
      <c r="J55" s="225"/>
      <c r="K55" s="226"/>
      <c r="L55" s="115"/>
      <c r="M55" s="116"/>
      <c r="N55" s="116"/>
      <c r="O55" s="116"/>
      <c r="P55" s="116"/>
      <c r="Q55" s="117"/>
      <c r="R55" s="116"/>
      <c r="S55" s="116"/>
      <c r="T55" s="116"/>
      <c r="U55" s="117"/>
      <c r="V55" s="189"/>
      <c r="W55" s="190"/>
      <c r="X55" s="191"/>
    </row>
    <row r="56" spans="2:25" ht="45" customHeight="1">
      <c r="B56" s="2"/>
      <c r="C56" s="299"/>
      <c r="D56" s="300"/>
      <c r="E56" s="300"/>
      <c r="F56" s="301"/>
      <c r="G56" s="222" t="s">
        <v>51</v>
      </c>
      <c r="H56" s="223"/>
      <c r="I56" s="224"/>
      <c r="J56" s="225"/>
      <c r="K56" s="226"/>
      <c r="L56" s="115"/>
      <c r="M56" s="116"/>
      <c r="N56" s="116"/>
      <c r="O56" s="116"/>
      <c r="P56" s="116"/>
      <c r="Q56" s="117"/>
      <c r="R56" s="116"/>
      <c r="S56" s="116"/>
      <c r="T56" s="116"/>
      <c r="U56" s="117"/>
      <c r="V56" s="189"/>
      <c r="W56" s="190"/>
      <c r="X56" s="191"/>
    </row>
    <row r="57" spans="2:25" ht="45" customHeight="1">
      <c r="B57" s="2"/>
      <c r="C57" s="42"/>
      <c r="D57" s="207" t="s">
        <v>308</v>
      </c>
      <c r="E57" s="208"/>
      <c r="F57" s="44"/>
      <c r="G57" s="222" t="s">
        <v>51</v>
      </c>
      <c r="H57" s="223"/>
      <c r="I57" s="224"/>
      <c r="J57" s="225"/>
      <c r="K57" s="226"/>
      <c r="L57" s="115"/>
      <c r="M57" s="116"/>
      <c r="N57" s="116"/>
      <c r="O57" s="116"/>
      <c r="P57" s="116"/>
      <c r="Q57" s="117"/>
      <c r="R57" s="116"/>
      <c r="S57" s="116"/>
      <c r="T57" s="116"/>
      <c r="U57" s="117"/>
      <c r="V57" s="189"/>
      <c r="W57" s="190"/>
      <c r="X57" s="191"/>
    </row>
    <row r="58" spans="2:25" ht="45" customHeight="1">
      <c r="B58" s="2"/>
      <c r="C58" s="42"/>
      <c r="D58" s="440" t="s">
        <v>307</v>
      </c>
      <c r="E58" s="441"/>
      <c r="F58" s="44"/>
      <c r="G58" s="222" t="s">
        <v>51</v>
      </c>
      <c r="H58" s="223"/>
      <c r="I58" s="224"/>
      <c r="J58" s="225"/>
      <c r="K58" s="226"/>
      <c r="L58" s="115"/>
      <c r="M58" s="116"/>
      <c r="N58" s="116"/>
      <c r="O58" s="116"/>
      <c r="P58" s="116"/>
      <c r="Q58" s="117"/>
      <c r="R58" s="116"/>
      <c r="S58" s="116"/>
      <c r="T58" s="116"/>
      <c r="U58" s="117"/>
      <c r="V58" s="189"/>
      <c r="W58" s="190"/>
      <c r="X58" s="191"/>
    </row>
    <row r="59" spans="2:25" ht="45" customHeight="1">
      <c r="B59" s="2"/>
      <c r="C59" s="42"/>
      <c r="D59" s="442"/>
      <c r="E59" s="443"/>
      <c r="F59" s="44"/>
      <c r="G59" s="227" t="s">
        <v>51</v>
      </c>
      <c r="H59" s="228"/>
      <c r="I59" s="389"/>
      <c r="J59" s="390"/>
      <c r="K59" s="391"/>
      <c r="L59" s="204"/>
      <c r="M59" s="205"/>
      <c r="N59" s="205"/>
      <c r="O59" s="205"/>
      <c r="P59" s="205"/>
      <c r="Q59" s="206"/>
      <c r="R59" s="205"/>
      <c r="S59" s="205"/>
      <c r="T59" s="205"/>
      <c r="U59" s="206"/>
      <c r="V59" s="383"/>
      <c r="W59" s="384"/>
      <c r="X59" s="385"/>
    </row>
    <row r="60" spans="2:25" ht="18" customHeight="1" thickBot="1">
      <c r="B60" s="2"/>
      <c r="C60" s="47"/>
      <c r="D60" s="48"/>
      <c r="E60" s="48"/>
      <c r="F60" s="49"/>
      <c r="G60" s="392" t="s">
        <v>122</v>
      </c>
      <c r="H60" s="393"/>
      <c r="I60" s="393"/>
      <c r="J60" s="393"/>
      <c r="K60" s="393"/>
      <c r="L60" s="393"/>
      <c r="M60" s="393"/>
      <c r="N60" s="393"/>
      <c r="O60" s="393"/>
      <c r="P60" s="393"/>
      <c r="Q60" s="393"/>
      <c r="R60" s="393"/>
      <c r="S60" s="393"/>
      <c r="T60" s="393"/>
      <c r="U60" s="393"/>
      <c r="V60" s="393"/>
      <c r="W60" s="393"/>
      <c r="X60" s="394"/>
    </row>
    <row r="61" spans="2:25" ht="5.25" customHeight="1">
      <c r="B61" s="2"/>
      <c r="C61" s="215" t="s">
        <v>375</v>
      </c>
      <c r="D61" s="216"/>
      <c r="E61" s="216"/>
      <c r="F61" s="217"/>
      <c r="G61" s="386"/>
      <c r="H61" s="387"/>
      <c r="I61" s="387"/>
      <c r="J61" s="387"/>
      <c r="K61" s="387"/>
      <c r="L61" s="387"/>
      <c r="M61" s="387"/>
      <c r="N61" s="387"/>
      <c r="O61" s="387"/>
      <c r="P61" s="387"/>
      <c r="Q61" s="387"/>
      <c r="R61" s="387"/>
      <c r="S61" s="387"/>
      <c r="T61" s="387"/>
      <c r="U61" s="387"/>
      <c r="V61" s="387"/>
      <c r="W61" s="387"/>
      <c r="X61" s="388"/>
    </row>
    <row r="62" spans="2:25" ht="21.75" customHeight="1">
      <c r="B62" s="2"/>
      <c r="C62" s="299"/>
      <c r="D62" s="300"/>
      <c r="E62" s="300"/>
      <c r="F62" s="301"/>
      <c r="G62" s="50"/>
      <c r="H62" s="51"/>
      <c r="I62" s="51"/>
      <c r="J62" s="380" t="s">
        <v>129</v>
      </c>
      <c r="K62" s="374"/>
      <c r="L62" s="52"/>
      <c r="M62" s="380" t="s">
        <v>132</v>
      </c>
      <c r="N62" s="374"/>
      <c r="O62" s="52"/>
      <c r="P62" s="374" t="s">
        <v>133</v>
      </c>
      <c r="Q62" s="375"/>
      <c r="R62" s="375"/>
      <c r="S62" s="51"/>
      <c r="T62" s="51"/>
      <c r="U62" s="51"/>
      <c r="V62" s="51"/>
      <c r="W62" s="51"/>
      <c r="X62" s="53"/>
      <c r="Y62" s="14" t="b">
        <v>0</v>
      </c>
    </row>
    <row r="63" spans="2:25" ht="26.25" customHeight="1">
      <c r="B63" s="2"/>
      <c r="C63" s="299"/>
      <c r="D63" s="300"/>
      <c r="E63" s="300"/>
      <c r="F63" s="301"/>
      <c r="G63" s="424" t="s">
        <v>3</v>
      </c>
      <c r="H63" s="425"/>
      <c r="I63" s="425"/>
      <c r="J63" s="381"/>
      <c r="K63" s="382"/>
      <c r="L63" s="54" t="s">
        <v>130</v>
      </c>
      <c r="M63" s="381"/>
      <c r="N63" s="382"/>
      <c r="O63" s="54" t="s">
        <v>130</v>
      </c>
      <c r="P63" s="367">
        <f>M63-J63</f>
        <v>0</v>
      </c>
      <c r="Q63" s="367"/>
      <c r="R63" s="55" t="s">
        <v>130</v>
      </c>
      <c r="S63" s="370" t="s">
        <v>134</v>
      </c>
      <c r="T63" s="370"/>
      <c r="U63" s="370"/>
      <c r="V63" s="370"/>
      <c r="W63" s="370"/>
      <c r="X63" s="371"/>
      <c r="Y63" s="14"/>
    </row>
    <row r="64" spans="2:25" ht="26.25" hidden="1" customHeight="1">
      <c r="B64" s="2"/>
      <c r="C64" s="299"/>
      <c r="D64" s="300"/>
      <c r="E64" s="300"/>
      <c r="F64" s="301"/>
      <c r="G64" s="179" t="s">
        <v>284</v>
      </c>
      <c r="H64" s="180"/>
      <c r="I64" s="180"/>
      <c r="J64" s="376"/>
      <c r="K64" s="377"/>
      <c r="L64" s="56" t="s">
        <v>130</v>
      </c>
      <c r="M64" s="376"/>
      <c r="N64" s="377"/>
      <c r="O64" s="56" t="s">
        <v>130</v>
      </c>
      <c r="P64" s="368">
        <f>M64-J64</f>
        <v>0</v>
      </c>
      <c r="Q64" s="368"/>
      <c r="R64" s="57" t="s">
        <v>130</v>
      </c>
      <c r="S64" s="370" t="s">
        <v>134</v>
      </c>
      <c r="T64" s="370"/>
      <c r="U64" s="370"/>
      <c r="V64" s="370"/>
      <c r="W64" s="370"/>
      <c r="X64" s="371"/>
    </row>
    <row r="65" spans="2:24" ht="26.1" customHeight="1">
      <c r="B65" s="2"/>
      <c r="C65" s="42"/>
      <c r="D65" s="207" t="s">
        <v>124</v>
      </c>
      <c r="E65" s="208"/>
      <c r="F65" s="44"/>
      <c r="G65" s="179" t="s">
        <v>315</v>
      </c>
      <c r="H65" s="180"/>
      <c r="I65" s="180"/>
      <c r="J65" s="376"/>
      <c r="K65" s="377"/>
      <c r="L65" s="56" t="s">
        <v>130</v>
      </c>
      <c r="M65" s="376"/>
      <c r="N65" s="377"/>
      <c r="O65" s="56" t="s">
        <v>130</v>
      </c>
      <c r="P65" s="368">
        <f t="shared" ref="P65:P66" si="0">M65-J65</f>
        <v>0</v>
      </c>
      <c r="Q65" s="368"/>
      <c r="R65" s="57" t="s">
        <v>130</v>
      </c>
      <c r="S65" s="370" t="s">
        <v>369</v>
      </c>
      <c r="T65" s="370"/>
      <c r="U65" s="370"/>
      <c r="V65" s="370"/>
      <c r="W65" s="370"/>
      <c r="X65" s="371"/>
    </row>
    <row r="66" spans="2:24" hidden="1">
      <c r="B66" s="2"/>
      <c r="C66" s="42"/>
      <c r="D66" s="43"/>
      <c r="E66" s="43"/>
      <c r="F66" s="44"/>
      <c r="G66" s="179"/>
      <c r="H66" s="180"/>
      <c r="I66" s="180"/>
      <c r="J66" s="376"/>
      <c r="K66" s="377"/>
      <c r="L66" s="56" t="s">
        <v>130</v>
      </c>
      <c r="M66" s="376"/>
      <c r="N66" s="377"/>
      <c r="O66" s="56" t="s">
        <v>130</v>
      </c>
      <c r="P66" s="368">
        <f t="shared" si="0"/>
        <v>0</v>
      </c>
      <c r="Q66" s="368"/>
      <c r="R66" s="57" t="s">
        <v>130</v>
      </c>
      <c r="S66" s="58"/>
      <c r="T66" s="58"/>
      <c r="U66" s="58"/>
      <c r="V66" s="58"/>
      <c r="W66" s="58"/>
      <c r="X66" s="59"/>
    </row>
    <row r="67" spans="2:24" ht="14.1" hidden="1" customHeight="1">
      <c r="B67" s="2"/>
      <c r="C67" s="42"/>
      <c r="D67" s="209" t="s">
        <v>316</v>
      </c>
      <c r="E67" s="210"/>
      <c r="F67" s="44"/>
      <c r="G67" s="179" t="s">
        <v>92</v>
      </c>
      <c r="H67" s="180"/>
      <c r="I67" s="180"/>
      <c r="J67" s="378"/>
      <c r="K67" s="379"/>
      <c r="L67" s="56" t="s">
        <v>131</v>
      </c>
      <c r="M67" s="378"/>
      <c r="N67" s="379"/>
      <c r="O67" s="56" t="s">
        <v>131</v>
      </c>
      <c r="P67" s="368">
        <f>M67-J67</f>
        <v>0</v>
      </c>
      <c r="Q67" s="368"/>
      <c r="R67" s="57" t="s">
        <v>131</v>
      </c>
      <c r="S67" s="372" t="s">
        <v>135</v>
      </c>
      <c r="T67" s="372"/>
      <c r="U67" s="372"/>
      <c r="V67" s="372"/>
      <c r="W67" s="372"/>
      <c r="X67" s="373"/>
    </row>
    <row r="68" spans="2:24" ht="26.25" customHeight="1">
      <c r="B68" s="2"/>
      <c r="C68" s="42"/>
      <c r="D68" s="211"/>
      <c r="E68" s="212"/>
      <c r="F68" s="44"/>
      <c r="G68" s="417" t="s">
        <v>52</v>
      </c>
      <c r="H68" s="418"/>
      <c r="I68" s="418"/>
      <c r="J68" s="398">
        <f>SUM(J63:K67)</f>
        <v>0</v>
      </c>
      <c r="K68" s="399"/>
      <c r="L68" s="60" t="s">
        <v>131</v>
      </c>
      <c r="M68" s="398">
        <f>SUM(M63:N67)</f>
        <v>0</v>
      </c>
      <c r="N68" s="399"/>
      <c r="O68" s="60" t="s">
        <v>131</v>
      </c>
      <c r="P68" s="369">
        <f>SUM(P63:Q67)</f>
        <v>0</v>
      </c>
      <c r="Q68" s="369"/>
      <c r="R68" s="61" t="s">
        <v>131</v>
      </c>
      <c r="S68" s="372"/>
      <c r="T68" s="372"/>
      <c r="U68" s="372"/>
      <c r="V68" s="372"/>
      <c r="W68" s="372"/>
      <c r="X68" s="373"/>
    </row>
    <row r="69" spans="2:24" ht="36.950000000000003" customHeight="1" thickBot="1">
      <c r="B69" s="2"/>
      <c r="C69" s="42"/>
      <c r="D69" s="213"/>
      <c r="E69" s="214"/>
      <c r="F69" s="44"/>
      <c r="G69" s="419"/>
      <c r="H69" s="420"/>
      <c r="I69" s="420"/>
      <c r="J69" s="421"/>
      <c r="K69" s="421"/>
      <c r="L69" s="421"/>
      <c r="M69" s="421"/>
      <c r="N69" s="62"/>
      <c r="O69" s="422"/>
      <c r="P69" s="422"/>
      <c r="Q69" s="422"/>
      <c r="R69" s="422"/>
      <c r="S69" s="422"/>
      <c r="T69" s="422"/>
      <c r="U69" s="422"/>
      <c r="V69" s="422"/>
      <c r="W69" s="422"/>
      <c r="X69" s="423"/>
    </row>
    <row r="70" spans="2:24" ht="26.25" customHeight="1">
      <c r="B70" s="2"/>
      <c r="C70" s="192" t="s">
        <v>376</v>
      </c>
      <c r="D70" s="193"/>
      <c r="E70" s="193"/>
      <c r="F70" s="193"/>
      <c r="G70" s="198"/>
      <c r="H70" s="199"/>
      <c r="I70" s="199"/>
      <c r="J70" s="199"/>
      <c r="K70" s="199"/>
      <c r="L70" s="199"/>
      <c r="M70" s="199"/>
      <c r="N70" s="199"/>
      <c r="O70" s="199"/>
      <c r="P70" s="199"/>
      <c r="Q70" s="199"/>
      <c r="R70" s="199"/>
      <c r="S70" s="199"/>
      <c r="T70" s="199"/>
      <c r="U70" s="199"/>
      <c r="V70" s="199"/>
      <c r="W70" s="199"/>
      <c r="X70" s="200"/>
    </row>
    <row r="71" spans="2:24" ht="26.25" customHeight="1">
      <c r="B71" s="2"/>
      <c r="C71" s="194"/>
      <c r="D71" s="195"/>
      <c r="E71" s="195"/>
      <c r="F71" s="195"/>
      <c r="G71" s="198"/>
      <c r="H71" s="199"/>
      <c r="I71" s="199"/>
      <c r="J71" s="199"/>
      <c r="K71" s="199"/>
      <c r="L71" s="199"/>
      <c r="M71" s="199"/>
      <c r="N71" s="199"/>
      <c r="O71" s="199"/>
      <c r="P71" s="199"/>
      <c r="Q71" s="199"/>
      <c r="R71" s="199"/>
      <c r="S71" s="199"/>
      <c r="T71" s="199"/>
      <c r="U71" s="199"/>
      <c r="V71" s="199"/>
      <c r="W71" s="199"/>
      <c r="X71" s="200"/>
    </row>
    <row r="72" spans="2:24" ht="26.25" customHeight="1" thickBot="1">
      <c r="B72" s="2"/>
      <c r="C72" s="196"/>
      <c r="D72" s="197"/>
      <c r="E72" s="197"/>
      <c r="F72" s="197"/>
      <c r="G72" s="201"/>
      <c r="H72" s="202"/>
      <c r="I72" s="202"/>
      <c r="J72" s="202"/>
      <c r="K72" s="202"/>
      <c r="L72" s="202"/>
      <c r="M72" s="202"/>
      <c r="N72" s="202"/>
      <c r="O72" s="202"/>
      <c r="P72" s="202"/>
      <c r="Q72" s="202"/>
      <c r="R72" s="202"/>
      <c r="S72" s="202"/>
      <c r="T72" s="202"/>
      <c r="U72" s="202"/>
      <c r="V72" s="202"/>
      <c r="W72" s="202"/>
      <c r="X72" s="203"/>
    </row>
    <row r="73" spans="2:24" ht="18.75" customHeight="1" thickTop="1">
      <c r="B73" s="2"/>
      <c r="C73" s="2"/>
      <c r="D73" s="2"/>
      <c r="E73" s="2"/>
      <c r="F73" s="2"/>
      <c r="G73" s="2"/>
      <c r="H73" s="2"/>
      <c r="I73" s="2"/>
      <c r="J73" s="2"/>
      <c r="K73" s="2"/>
      <c r="L73" s="2"/>
      <c r="M73" s="2"/>
      <c r="N73" s="2"/>
      <c r="O73" s="2"/>
      <c r="P73" s="2"/>
      <c r="Q73" s="2"/>
      <c r="R73" s="2"/>
      <c r="S73" s="2"/>
      <c r="T73" s="2"/>
      <c r="U73" s="2"/>
      <c r="V73" s="2"/>
      <c r="W73" s="2"/>
      <c r="X73" s="2"/>
    </row>
    <row r="74" spans="2:24" ht="18.75" customHeight="1">
      <c r="B74" s="2"/>
      <c r="C74" s="6" t="s">
        <v>43</v>
      </c>
      <c r="D74" s="2"/>
      <c r="E74" s="2"/>
      <c r="F74" s="2"/>
      <c r="G74" s="2"/>
      <c r="H74" s="2"/>
      <c r="I74" s="2"/>
      <c r="J74" s="2"/>
      <c r="K74" s="2"/>
      <c r="L74" s="2"/>
      <c r="M74" s="2"/>
      <c r="N74" s="2"/>
      <c r="O74" s="2"/>
      <c r="P74" s="2"/>
      <c r="Q74" s="2"/>
      <c r="R74" s="2"/>
      <c r="S74" s="2"/>
      <c r="T74" s="2"/>
      <c r="U74" s="2"/>
      <c r="V74" s="2"/>
      <c r="W74" s="2"/>
      <c r="X74" s="2"/>
    </row>
    <row r="75" spans="2:24" ht="22.5" customHeight="1">
      <c r="B75" s="2"/>
      <c r="C75" s="173" t="s">
        <v>44</v>
      </c>
      <c r="D75" s="174"/>
      <c r="E75" s="174"/>
      <c r="F75" s="175"/>
      <c r="G75" s="176"/>
      <c r="H75" s="177"/>
      <c r="I75" s="177"/>
      <c r="J75" s="177"/>
      <c r="K75" s="177"/>
      <c r="L75" s="177"/>
      <c r="M75" s="177"/>
      <c r="N75" s="177"/>
      <c r="O75" s="177"/>
      <c r="P75" s="177"/>
      <c r="Q75" s="177"/>
      <c r="R75" s="177"/>
      <c r="S75" s="177"/>
      <c r="T75" s="177"/>
      <c r="U75" s="177"/>
      <c r="V75" s="177"/>
      <c r="W75" s="177"/>
      <c r="X75" s="178"/>
    </row>
    <row r="76" spans="2:24" ht="22.5" customHeight="1">
      <c r="B76" s="2"/>
      <c r="C76" s="173" t="s">
        <v>47</v>
      </c>
      <c r="D76" s="174"/>
      <c r="E76" s="174"/>
      <c r="F76" s="175"/>
      <c r="G76" s="231" t="s">
        <v>23</v>
      </c>
      <c r="H76" s="231"/>
      <c r="I76" s="232"/>
      <c r="J76" s="233"/>
      <c r="K76" s="233"/>
      <c r="L76" s="234"/>
      <c r="M76" s="231" t="s">
        <v>19</v>
      </c>
      <c r="N76" s="231"/>
      <c r="O76" s="241"/>
      <c r="P76" s="242"/>
      <c r="Q76" s="242"/>
      <c r="R76" s="243"/>
      <c r="S76" s="239" t="s">
        <v>45</v>
      </c>
      <c r="T76" s="240"/>
      <c r="U76" s="395" t="s">
        <v>56</v>
      </c>
      <c r="V76" s="396"/>
      <c r="W76" s="229"/>
      <c r="X76" s="230"/>
    </row>
    <row r="77" spans="2:24" ht="22.5" customHeight="1">
      <c r="B77" s="2"/>
      <c r="C77" s="173" t="s">
        <v>48</v>
      </c>
      <c r="D77" s="174"/>
      <c r="E77" s="174"/>
      <c r="F77" s="175"/>
      <c r="G77" s="231" t="s">
        <v>46</v>
      </c>
      <c r="H77" s="231"/>
      <c r="I77" s="232" t="s">
        <v>53</v>
      </c>
      <c r="J77" s="233"/>
      <c r="K77" s="233"/>
      <c r="L77" s="234"/>
      <c r="M77" s="235"/>
      <c r="N77" s="235"/>
      <c r="O77" s="236"/>
      <c r="P77" s="237"/>
      <c r="Q77" s="237"/>
      <c r="R77" s="238"/>
      <c r="S77" s="239" t="s">
        <v>36</v>
      </c>
      <c r="T77" s="240"/>
      <c r="U77" s="232" t="s">
        <v>53</v>
      </c>
      <c r="V77" s="233"/>
      <c r="W77" s="233"/>
      <c r="X77" s="234"/>
    </row>
    <row r="78" spans="2:24" ht="22.5" customHeight="1">
      <c r="B78" s="2"/>
      <c r="C78" s="173" t="s">
        <v>282</v>
      </c>
      <c r="D78" s="174"/>
      <c r="E78" s="174"/>
      <c r="F78" s="175"/>
      <c r="G78" s="241"/>
      <c r="H78" s="242"/>
      <c r="I78" s="242"/>
      <c r="J78" s="242"/>
      <c r="K78" s="242"/>
      <c r="L78" s="242"/>
      <c r="M78" s="242"/>
      <c r="N78" s="242"/>
      <c r="O78" s="242"/>
      <c r="P78" s="242"/>
      <c r="Q78" s="242"/>
      <c r="R78" s="242"/>
      <c r="S78" s="242"/>
      <c r="T78" s="242"/>
      <c r="U78" s="242"/>
      <c r="V78" s="242"/>
      <c r="W78" s="242"/>
      <c r="X78" s="243"/>
    </row>
    <row r="79" spans="2:24" ht="22.5" customHeight="1">
      <c r="B79" s="2"/>
      <c r="C79" s="173" t="s">
        <v>49</v>
      </c>
      <c r="D79" s="174"/>
      <c r="E79" s="174"/>
      <c r="F79" s="175"/>
      <c r="G79" s="241" t="s">
        <v>283</v>
      </c>
      <c r="H79" s="242"/>
      <c r="I79" s="242"/>
      <c r="J79" s="242"/>
      <c r="K79" s="242"/>
      <c r="L79" s="242"/>
      <c r="M79" s="242"/>
      <c r="N79" s="242"/>
      <c r="O79" s="242"/>
      <c r="P79" s="242"/>
      <c r="Q79" s="242"/>
      <c r="R79" s="242"/>
      <c r="S79" s="242"/>
      <c r="T79" s="242"/>
      <c r="U79" s="242"/>
      <c r="V79" s="242"/>
      <c r="W79" s="242"/>
      <c r="X79" s="243"/>
    </row>
    <row r="80" spans="2:24" ht="18.75" customHeight="1">
      <c r="B80" s="2"/>
      <c r="C80" s="2"/>
      <c r="D80" s="2"/>
      <c r="E80" s="2"/>
      <c r="F80" s="2"/>
      <c r="G80" s="2"/>
      <c r="H80" s="2"/>
      <c r="I80" s="2"/>
      <c r="J80" s="2"/>
      <c r="K80" s="2"/>
      <c r="L80" s="2"/>
      <c r="M80" s="2"/>
      <c r="N80" s="2"/>
      <c r="O80" s="2"/>
      <c r="P80" s="2"/>
      <c r="Q80" s="2"/>
      <c r="R80" s="2"/>
      <c r="S80" s="2"/>
      <c r="T80" s="2"/>
      <c r="U80" s="2"/>
      <c r="V80" s="2"/>
      <c r="W80" s="2"/>
      <c r="X80" s="2"/>
    </row>
    <row r="81" spans="2:24" ht="18.75" customHeight="1">
      <c r="B81" s="2"/>
      <c r="C81" s="5"/>
      <c r="D81" s="2"/>
      <c r="E81" s="2"/>
      <c r="F81" s="2"/>
      <c r="G81" s="2"/>
      <c r="H81" s="2"/>
      <c r="I81" s="2"/>
      <c r="J81" s="2"/>
      <c r="K81" s="2"/>
      <c r="L81" s="2"/>
      <c r="M81" s="2"/>
      <c r="N81" s="2"/>
      <c r="O81" s="2"/>
      <c r="P81" s="2"/>
      <c r="Q81" s="2"/>
      <c r="R81" s="2"/>
      <c r="S81" s="2"/>
      <c r="T81" s="2"/>
      <c r="U81" s="2"/>
      <c r="V81" s="2"/>
      <c r="W81" s="2"/>
      <c r="X81" s="2"/>
    </row>
    <row r="82" spans="2:24">
      <c r="B82" s="2"/>
      <c r="C82" s="2"/>
      <c r="D82" s="2"/>
      <c r="E82" s="2"/>
      <c r="F82" s="2"/>
      <c r="G82" s="2"/>
      <c r="H82" s="2"/>
      <c r="I82" s="2"/>
      <c r="J82" s="2"/>
      <c r="K82" s="2"/>
      <c r="L82" s="2"/>
      <c r="M82" s="2"/>
      <c r="N82" s="2"/>
      <c r="O82" s="2"/>
      <c r="P82" s="2"/>
      <c r="Q82" s="2"/>
      <c r="R82" s="2"/>
      <c r="S82" s="2"/>
      <c r="T82" s="2"/>
      <c r="U82" s="2"/>
      <c r="V82" s="2"/>
      <c r="W82" s="2"/>
      <c r="X82" s="2"/>
    </row>
    <row r="87" spans="2:24" s="3" customFormat="1" hidden="1">
      <c r="C87" s="4" t="s">
        <v>6</v>
      </c>
      <c r="G87" s="3" t="s">
        <v>25</v>
      </c>
    </row>
    <row r="88" spans="2:24" s="3" customFormat="1" hidden="1">
      <c r="C88" s="4" t="s">
        <v>8</v>
      </c>
    </row>
    <row r="89" spans="2:24" s="3" customFormat="1" hidden="1">
      <c r="C89" s="4" t="s">
        <v>13</v>
      </c>
    </row>
    <row r="90" spans="2:24" s="3" customFormat="1" hidden="1">
      <c r="C90" s="4" t="s">
        <v>14</v>
      </c>
    </row>
    <row r="91" spans="2:24" s="3" customFormat="1" hidden="1"/>
    <row r="92" spans="2:24" s="3" customFormat="1" hidden="1">
      <c r="C92" s="4" t="s">
        <v>12</v>
      </c>
    </row>
    <row r="93" spans="2:24" s="3" customFormat="1" hidden="1">
      <c r="C93" s="4" t="s">
        <v>5</v>
      </c>
    </row>
    <row r="94" spans="2:24" s="3" customFormat="1" hidden="1">
      <c r="C94" s="4" t="s">
        <v>10</v>
      </c>
    </row>
    <row r="95" spans="2:24" s="3" customFormat="1" hidden="1">
      <c r="C95" s="4" t="s">
        <v>7</v>
      </c>
    </row>
    <row r="96" spans="2:24" s="3" customFormat="1" hidden="1">
      <c r="C96" s="4" t="s">
        <v>15</v>
      </c>
    </row>
    <row r="97" spans="3:3" s="3" customFormat="1" hidden="1">
      <c r="C97" s="4" t="s">
        <v>18</v>
      </c>
    </row>
    <row r="98" spans="3:3" s="3" customFormat="1" hidden="1">
      <c r="C98" s="4" t="s">
        <v>4</v>
      </c>
    </row>
    <row r="99" spans="3:3" s="3" customFormat="1" hidden="1">
      <c r="C99" s="4" t="s">
        <v>11</v>
      </c>
    </row>
    <row r="100" spans="3:3" s="3" customFormat="1">
      <c r="C100" s="4"/>
    </row>
  </sheetData>
  <sheetProtection sheet="1" formatCells="0" formatColumns="0" formatRows="0"/>
  <mergeCells count="224">
    <mergeCell ref="G68:I68"/>
    <mergeCell ref="C61:F64"/>
    <mergeCell ref="G69:I69"/>
    <mergeCell ref="J69:M69"/>
    <mergeCell ref="O69:X69"/>
    <mergeCell ref="G63:I63"/>
    <mergeCell ref="M49:N50"/>
    <mergeCell ref="J49:L50"/>
    <mergeCell ref="J51:L52"/>
    <mergeCell ref="G55:H55"/>
    <mergeCell ref="I55:K55"/>
    <mergeCell ref="R53:U53"/>
    <mergeCell ref="L53:Q53"/>
    <mergeCell ref="C53:F56"/>
    <mergeCell ref="D57:E57"/>
    <mergeCell ref="G54:H54"/>
    <mergeCell ref="I54:K54"/>
    <mergeCell ref="G51:H52"/>
    <mergeCell ref="D58:E59"/>
    <mergeCell ref="C49:F50"/>
    <mergeCell ref="G49:H50"/>
    <mergeCell ref="T7:U7"/>
    <mergeCell ref="V7:X7"/>
    <mergeCell ref="P65:Q65"/>
    <mergeCell ref="J66:K66"/>
    <mergeCell ref="M66:N66"/>
    <mergeCell ref="P66:Q66"/>
    <mergeCell ref="S65:X65"/>
    <mergeCell ref="J68:K68"/>
    <mergeCell ref="M62:N62"/>
    <mergeCell ref="M64:N64"/>
    <mergeCell ref="M67:N67"/>
    <mergeCell ref="M68:N68"/>
    <mergeCell ref="J63:K63"/>
    <mergeCell ref="J65:K65"/>
    <mergeCell ref="M65:N65"/>
    <mergeCell ref="V53:X53"/>
    <mergeCell ref="V54:X54"/>
    <mergeCell ref="V55:X55"/>
    <mergeCell ref="V56:X56"/>
    <mergeCell ref="M51:N52"/>
    <mergeCell ref="J47:L48"/>
    <mergeCell ref="M47:N48"/>
    <mergeCell ref="O47:P47"/>
    <mergeCell ref="O48:P48"/>
    <mergeCell ref="C79:F79"/>
    <mergeCell ref="G79:X79"/>
    <mergeCell ref="V58:X58"/>
    <mergeCell ref="P63:Q63"/>
    <mergeCell ref="P64:Q64"/>
    <mergeCell ref="P67:Q67"/>
    <mergeCell ref="P68:Q68"/>
    <mergeCell ref="S63:X63"/>
    <mergeCell ref="S64:X64"/>
    <mergeCell ref="S67:X67"/>
    <mergeCell ref="S68:X68"/>
    <mergeCell ref="P62:R62"/>
    <mergeCell ref="J64:K64"/>
    <mergeCell ref="J67:K67"/>
    <mergeCell ref="J62:K62"/>
    <mergeCell ref="M63:N63"/>
    <mergeCell ref="G64:I64"/>
    <mergeCell ref="V59:X59"/>
    <mergeCell ref="G61:X61"/>
    <mergeCell ref="I59:K59"/>
    <mergeCell ref="G60:X60"/>
    <mergeCell ref="C78:F78"/>
    <mergeCell ref="G78:X78"/>
    <mergeCell ref="U76:V76"/>
    <mergeCell ref="R2:S2"/>
    <mergeCell ref="T2:X2"/>
    <mergeCell ref="C3:F3"/>
    <mergeCell ref="N5:O5"/>
    <mergeCell ref="P5:X5"/>
    <mergeCell ref="N6:O6"/>
    <mergeCell ref="P6:X6"/>
    <mergeCell ref="C43:F44"/>
    <mergeCell ref="G26:L26"/>
    <mergeCell ref="K18:L18"/>
    <mergeCell ref="M18:X18"/>
    <mergeCell ref="G19:H19"/>
    <mergeCell ref="I19:N19"/>
    <mergeCell ref="Q23:X23"/>
    <mergeCell ref="G24:H24"/>
    <mergeCell ref="I24:N24"/>
    <mergeCell ref="O24:P24"/>
    <mergeCell ref="Q24:X24"/>
    <mergeCell ref="M26:X26"/>
    <mergeCell ref="G23:H23"/>
    <mergeCell ref="I23:N23"/>
    <mergeCell ref="O23:P23"/>
    <mergeCell ref="G27:H27"/>
    <mergeCell ref="P7:S7"/>
    <mergeCell ref="C9:X9"/>
    <mergeCell ref="C11:X11"/>
    <mergeCell ref="C12:X12"/>
    <mergeCell ref="C13:F14"/>
    <mergeCell ref="G13:X14"/>
    <mergeCell ref="C16:F17"/>
    <mergeCell ref="G16:X17"/>
    <mergeCell ref="C18:F20"/>
    <mergeCell ref="C15:F15"/>
    <mergeCell ref="M5:M7"/>
    <mergeCell ref="O27:P27"/>
    <mergeCell ref="Q27:X27"/>
    <mergeCell ref="J43:L44"/>
    <mergeCell ref="O19:P19"/>
    <mergeCell ref="Q19:X19"/>
    <mergeCell ref="G20:H20"/>
    <mergeCell ref="I20:N20"/>
    <mergeCell ref="O20:P20"/>
    <mergeCell ref="Q20:X20"/>
    <mergeCell ref="G18:H18"/>
    <mergeCell ref="I18:J18"/>
    <mergeCell ref="G15:X15"/>
    <mergeCell ref="M43:N44"/>
    <mergeCell ref="O43:X44"/>
    <mergeCell ref="S33:X33"/>
    <mergeCell ref="S34:X34"/>
    <mergeCell ref="S35:X35"/>
    <mergeCell ref="S36:X36"/>
    <mergeCell ref="S37:X37"/>
    <mergeCell ref="S38:X38"/>
    <mergeCell ref="G28:H28"/>
    <mergeCell ref="I27:N27"/>
    <mergeCell ref="N7:O7"/>
    <mergeCell ref="G45:H46"/>
    <mergeCell ref="C45:F46"/>
    <mergeCell ref="G43:H44"/>
    <mergeCell ref="L54:Q54"/>
    <mergeCell ref="C47:F48"/>
    <mergeCell ref="G47:H48"/>
    <mergeCell ref="Q47:X47"/>
    <mergeCell ref="Q48:X48"/>
    <mergeCell ref="G21:P21"/>
    <mergeCell ref="Q21:X21"/>
    <mergeCell ref="S39:X39"/>
    <mergeCell ref="S29:X30"/>
    <mergeCell ref="G30:N34"/>
    <mergeCell ref="S31:X31"/>
    <mergeCell ref="C21:F24"/>
    <mergeCell ref="I22:J22"/>
    <mergeCell ref="K22:L22"/>
    <mergeCell ref="M22:X22"/>
    <mergeCell ref="C25:F27"/>
    <mergeCell ref="G25:N25"/>
    <mergeCell ref="O25:X25"/>
    <mergeCell ref="G22:H22"/>
    <mergeCell ref="C28:F28"/>
    <mergeCell ref="C29:F40"/>
    <mergeCell ref="W76:X76"/>
    <mergeCell ref="C77:F77"/>
    <mergeCell ref="G77:H77"/>
    <mergeCell ref="I77:L77"/>
    <mergeCell ref="M77:N77"/>
    <mergeCell ref="O77:R77"/>
    <mergeCell ref="S77:T77"/>
    <mergeCell ref="U77:X77"/>
    <mergeCell ref="C76:F76"/>
    <mergeCell ref="G76:H76"/>
    <mergeCell ref="I76:L76"/>
    <mergeCell ref="M76:N76"/>
    <mergeCell ref="O76:R76"/>
    <mergeCell ref="S76:T76"/>
    <mergeCell ref="C75:F75"/>
    <mergeCell ref="G75:X75"/>
    <mergeCell ref="G67:I67"/>
    <mergeCell ref="M45:N46"/>
    <mergeCell ref="O45:X46"/>
    <mergeCell ref="V57:X57"/>
    <mergeCell ref="G65:I65"/>
    <mergeCell ref="C70:F72"/>
    <mergeCell ref="G70:X72"/>
    <mergeCell ref="G66:I66"/>
    <mergeCell ref="L59:Q59"/>
    <mergeCell ref="R59:U59"/>
    <mergeCell ref="D65:E65"/>
    <mergeCell ref="D67:E69"/>
    <mergeCell ref="C51:F52"/>
    <mergeCell ref="G53:H53"/>
    <mergeCell ref="I53:K53"/>
    <mergeCell ref="G57:H57"/>
    <mergeCell ref="I57:K57"/>
    <mergeCell ref="G58:H58"/>
    <mergeCell ref="I58:K58"/>
    <mergeCell ref="G59:H59"/>
    <mergeCell ref="G56:H56"/>
    <mergeCell ref="I56:K56"/>
    <mergeCell ref="G29:H29"/>
    <mergeCell ref="I29:N29"/>
    <mergeCell ref="P29:R30"/>
    <mergeCell ref="G38:N38"/>
    <mergeCell ref="P32:R32"/>
    <mergeCell ref="H39:N39"/>
    <mergeCell ref="H40:N40"/>
    <mergeCell ref="P31:R31"/>
    <mergeCell ref="G35:N37"/>
    <mergeCell ref="P33:P40"/>
    <mergeCell ref="Q33:R33"/>
    <mergeCell ref="Q34:R34"/>
    <mergeCell ref="Q35:R35"/>
    <mergeCell ref="Q36:R36"/>
    <mergeCell ref="Q37:R37"/>
    <mergeCell ref="Q38:R38"/>
    <mergeCell ref="Q39:R39"/>
    <mergeCell ref="I28:X28"/>
    <mergeCell ref="S40:X40"/>
    <mergeCell ref="L55:Q55"/>
    <mergeCell ref="R55:U55"/>
    <mergeCell ref="L56:Q56"/>
    <mergeCell ref="R56:U56"/>
    <mergeCell ref="L57:Q57"/>
    <mergeCell ref="R57:U57"/>
    <mergeCell ref="L58:Q58"/>
    <mergeCell ref="R58:U58"/>
    <mergeCell ref="O51:X52"/>
    <mergeCell ref="R54:U54"/>
    <mergeCell ref="S32:X32"/>
    <mergeCell ref="O49:R50"/>
    <mergeCell ref="T49:W50"/>
    <mergeCell ref="S49:S50"/>
    <mergeCell ref="X49:X50"/>
    <mergeCell ref="Q40:R40"/>
    <mergeCell ref="J45:L46"/>
  </mergeCells>
  <phoneticPr fontId="14"/>
  <conditionalFormatting sqref="T2:X2">
    <cfRule type="expression" dxfId="93" priority="181">
      <formula>$T$2&lt;&gt;""</formula>
    </cfRule>
  </conditionalFormatting>
  <conditionalFormatting sqref="P5:X5">
    <cfRule type="expression" dxfId="92" priority="180">
      <formula>$P$5&lt;&gt;""</formula>
    </cfRule>
  </conditionalFormatting>
  <conditionalFormatting sqref="P6:X6">
    <cfRule type="expression" dxfId="91" priority="179">
      <formula>P6&lt;&gt;""</formula>
    </cfRule>
  </conditionalFormatting>
  <conditionalFormatting sqref="G13:X14">
    <cfRule type="expression" dxfId="90" priority="178">
      <formula>AND($G$13&lt;&gt;"",$G$13&lt;&gt;"〇〇の研究")</formula>
    </cfRule>
  </conditionalFormatting>
  <conditionalFormatting sqref="I54:K54">
    <cfRule type="expression" dxfId="89" priority="171">
      <formula>I54&lt;&gt;""</formula>
    </cfRule>
  </conditionalFormatting>
  <conditionalFormatting sqref="I27:N27">
    <cfRule type="expression" dxfId="88" priority="153">
      <formula>I27&lt;&gt;""</formula>
    </cfRule>
  </conditionalFormatting>
  <conditionalFormatting sqref="M26:X26">
    <cfRule type="expression" dxfId="87" priority="152">
      <formula>M26&lt;&gt;""</formula>
    </cfRule>
  </conditionalFormatting>
  <conditionalFormatting sqref="Q27:X27">
    <cfRule type="expression" dxfId="86" priority="147">
      <formula>Q27&lt;&gt;""</formula>
    </cfRule>
  </conditionalFormatting>
  <conditionalFormatting sqref="O31:S31 O32:P32 S32 O33:S33 O34:R39 O40:S40 O29:P29 O30 S29">
    <cfRule type="expression" dxfId="85" priority="17">
      <formula>$Y$40=FALSE</formula>
    </cfRule>
  </conditionalFormatting>
  <conditionalFormatting sqref="I59:K59">
    <cfRule type="expression" dxfId="84" priority="139">
      <formula>I59&lt;&gt;""</formula>
    </cfRule>
  </conditionalFormatting>
  <conditionalFormatting sqref="I57:K57">
    <cfRule type="expression" dxfId="83" priority="136">
      <formula>$I$57&lt;&gt;""</formula>
    </cfRule>
  </conditionalFormatting>
  <conditionalFormatting sqref="I58:K58">
    <cfRule type="expression" dxfId="82" priority="135">
      <formula>$I$58&lt;&gt;""</formula>
    </cfRule>
  </conditionalFormatting>
  <conditionalFormatting sqref="G39">
    <cfRule type="expression" dxfId="81" priority="121">
      <formula>$Y$39=TRUE</formula>
    </cfRule>
  </conditionalFormatting>
  <conditionalFormatting sqref="G40">
    <cfRule type="expression" dxfId="80" priority="120">
      <formula>$Y$40=TRUE</formula>
    </cfRule>
  </conditionalFormatting>
  <conditionalFormatting sqref="G70:X72">
    <cfRule type="expression" dxfId="79" priority="119">
      <formula>$G$70&lt;&gt;""</formula>
    </cfRule>
  </conditionalFormatting>
  <conditionalFormatting sqref="S29">
    <cfRule type="expression" dxfId="78" priority="114">
      <formula>$Y$40=TRUE</formula>
    </cfRule>
  </conditionalFormatting>
  <conditionalFormatting sqref="S29">
    <cfRule type="expression" dxfId="77" priority="113">
      <formula>S29&lt;&gt;""</formula>
    </cfRule>
  </conditionalFormatting>
  <conditionalFormatting sqref="S34">
    <cfRule type="expression" dxfId="76" priority="90">
      <formula>$Y$40=FALSE</formula>
    </cfRule>
  </conditionalFormatting>
  <conditionalFormatting sqref="S35">
    <cfRule type="expression" dxfId="75" priority="92">
      <formula>$Y$40=FALSE</formula>
    </cfRule>
  </conditionalFormatting>
  <conditionalFormatting sqref="S36">
    <cfRule type="expression" dxfId="74" priority="95">
      <formula>$Y$40=FALSE</formula>
    </cfRule>
  </conditionalFormatting>
  <conditionalFormatting sqref="S37">
    <cfRule type="expression" dxfId="73" priority="96">
      <formula>$Y$40=FALSE</formula>
    </cfRule>
  </conditionalFormatting>
  <conditionalFormatting sqref="S38">
    <cfRule type="expression" dxfId="72" priority="89">
      <formula>$Y$40=FALSE</formula>
    </cfRule>
  </conditionalFormatting>
  <conditionalFormatting sqref="S39">
    <cfRule type="expression" dxfId="71" priority="85">
      <formula>$Y$40=FALSE</formula>
    </cfRule>
  </conditionalFormatting>
  <conditionalFormatting sqref="I29">
    <cfRule type="expression" dxfId="70" priority="86">
      <formula>$I$29&lt;&gt;"選択してください"</formula>
    </cfRule>
  </conditionalFormatting>
  <conditionalFormatting sqref="S32:X32">
    <cfRule type="expression" dxfId="69" priority="94">
      <formula>$S$32&lt;&gt;""</formula>
    </cfRule>
  </conditionalFormatting>
  <conditionalFormatting sqref="I22:J22">
    <cfRule type="expression" dxfId="68" priority="83">
      <formula>I22&lt;&gt;"〒"</formula>
    </cfRule>
  </conditionalFormatting>
  <conditionalFormatting sqref="M22:X22">
    <cfRule type="expression" dxfId="67" priority="82">
      <formula>M22&lt;&gt;""</formula>
    </cfRule>
  </conditionalFormatting>
  <conditionalFormatting sqref="I23:N23">
    <cfRule type="expression" dxfId="66" priority="81">
      <formula>I23&lt;&gt;""</formula>
    </cfRule>
  </conditionalFormatting>
  <conditionalFormatting sqref="I24:N24">
    <cfRule type="expression" dxfId="65" priority="80">
      <formula>I24&lt;&gt;""</formula>
    </cfRule>
  </conditionalFormatting>
  <conditionalFormatting sqref="Q23:X23">
    <cfRule type="expression" dxfId="64" priority="79">
      <formula>Q23&lt;&gt;""</formula>
    </cfRule>
  </conditionalFormatting>
  <conditionalFormatting sqref="Q24:X24">
    <cfRule type="expression" dxfId="63" priority="78">
      <formula>Q24&lt;&gt;""</formula>
    </cfRule>
  </conditionalFormatting>
  <conditionalFormatting sqref="Q21">
    <cfRule type="expression" dxfId="62" priority="76">
      <formula>Q21&lt;&gt;"選択してください"</formula>
    </cfRule>
  </conditionalFormatting>
  <conditionalFormatting sqref="G22:X24">
    <cfRule type="expression" dxfId="61" priority="77">
      <formula>$Q$21&lt;&gt;"異なる（以下に記入して下さい）"</formula>
    </cfRule>
  </conditionalFormatting>
  <conditionalFormatting sqref="G15">
    <cfRule type="expression" dxfId="60" priority="74">
      <formula>$G$15&lt;&gt;""</formula>
    </cfRule>
  </conditionalFormatting>
  <conditionalFormatting sqref="M43:X44">
    <cfRule type="expression" dxfId="59" priority="72">
      <formula>$Y$43=FALSE</formula>
    </cfRule>
  </conditionalFormatting>
  <conditionalFormatting sqref="O43:X44">
    <cfRule type="expression" dxfId="58" priority="73">
      <formula>$O$43&lt;&gt;""</formula>
    </cfRule>
  </conditionalFormatting>
  <conditionalFormatting sqref="M45:X46">
    <cfRule type="expression" dxfId="57" priority="69">
      <formula>$Y$45=FALSE</formula>
    </cfRule>
  </conditionalFormatting>
  <conditionalFormatting sqref="O45:X46">
    <cfRule type="expression" dxfId="56" priority="70">
      <formula>$O$45&lt;&gt;""</formula>
    </cfRule>
  </conditionalFormatting>
  <conditionalFormatting sqref="M50:N50 M49:O49 S49:T49 X49">
    <cfRule type="expression" dxfId="55" priority="66">
      <formula>$Y$49=FALSE</formula>
    </cfRule>
  </conditionalFormatting>
  <conditionalFormatting sqref="O49 S49:T49 X49">
    <cfRule type="expression" dxfId="54" priority="67">
      <formula>$T$49&lt;&gt;""</formula>
    </cfRule>
  </conditionalFormatting>
  <conditionalFormatting sqref="M52:N52 M51:O51">
    <cfRule type="expression" dxfId="53" priority="62">
      <formula>$Y$51=FALSE</formula>
    </cfRule>
  </conditionalFormatting>
  <conditionalFormatting sqref="S65:X65">
    <cfRule type="expression" dxfId="52" priority="58">
      <formula>($P$63+$P$64)*0.3&gt;$P$65</formula>
    </cfRule>
  </conditionalFormatting>
  <conditionalFormatting sqref="J63:K63">
    <cfRule type="expression" dxfId="51" priority="57">
      <formula>$J$63&lt;&gt;""</formula>
    </cfRule>
  </conditionalFormatting>
  <conditionalFormatting sqref="J64:K66">
    <cfRule type="expression" dxfId="50" priority="56">
      <formula>$J64&lt;&gt;""</formula>
    </cfRule>
  </conditionalFormatting>
  <conditionalFormatting sqref="J67:K67">
    <cfRule type="expression" dxfId="49" priority="55">
      <formula>$J$67&lt;&gt;""</formula>
    </cfRule>
  </conditionalFormatting>
  <conditionalFormatting sqref="M63:N63">
    <cfRule type="expression" dxfId="48" priority="54">
      <formula>$M$63&lt;&gt;""</formula>
    </cfRule>
  </conditionalFormatting>
  <conditionalFormatting sqref="M64:N66">
    <cfRule type="expression" dxfId="47" priority="53">
      <formula>$M64&lt;&gt;""</formula>
    </cfRule>
  </conditionalFormatting>
  <conditionalFormatting sqref="M67:N67">
    <cfRule type="expression" dxfId="46" priority="52">
      <formula>$M$67&lt;&gt;""</formula>
    </cfRule>
  </conditionalFormatting>
  <conditionalFormatting sqref="G61:X61 G62:P62 S62:X62 G63:X69">
    <cfRule type="expression" dxfId="45" priority="51">
      <formula>$Y$62=FALSE</formula>
    </cfRule>
  </conditionalFormatting>
  <conditionalFormatting sqref="L54">
    <cfRule type="expression" dxfId="44" priority="50">
      <formula>L54&lt;&gt;""</formula>
    </cfRule>
  </conditionalFormatting>
  <conditionalFormatting sqref="R54:R58">
    <cfRule type="expression" dxfId="43" priority="48">
      <formula>R54&lt;&gt;""</formula>
    </cfRule>
  </conditionalFormatting>
  <conditionalFormatting sqref="L55:L59">
    <cfRule type="expression" dxfId="42" priority="47">
      <formula>L55&lt;&gt;""</formula>
    </cfRule>
  </conditionalFormatting>
  <conditionalFormatting sqref="V54:X59">
    <cfRule type="expression" dxfId="41" priority="45">
      <formula>V54&lt;&gt;""</formula>
    </cfRule>
  </conditionalFormatting>
  <conditionalFormatting sqref="I55:K55">
    <cfRule type="expression" dxfId="40" priority="61">
      <formula>$I$55&lt;&gt;""</formula>
    </cfRule>
  </conditionalFormatting>
  <conditionalFormatting sqref="I56:K56">
    <cfRule type="expression" dxfId="39" priority="42">
      <formula>$I$56&lt;&gt;""</formula>
    </cfRule>
  </conditionalFormatting>
  <conditionalFormatting sqref="G53:X53 G55:X60 G54:R54 V54:X54">
    <cfRule type="expression" dxfId="38" priority="36">
      <formula>$Y$53=FALSE</formula>
    </cfRule>
  </conditionalFormatting>
  <conditionalFormatting sqref="I18:J18">
    <cfRule type="expression" dxfId="37" priority="33">
      <formula>I18&lt;&gt;"〒"</formula>
    </cfRule>
  </conditionalFormatting>
  <conditionalFormatting sqref="M18:X18">
    <cfRule type="expression" dxfId="36" priority="31">
      <formula>M18&lt;&gt;""</formula>
    </cfRule>
  </conditionalFormatting>
  <conditionalFormatting sqref="I19:N19">
    <cfRule type="expression" dxfId="35" priority="29">
      <formula>I19&lt;&gt;""</formula>
    </cfRule>
  </conditionalFormatting>
  <conditionalFormatting sqref="I20:N20">
    <cfRule type="expression" dxfId="34" priority="28">
      <formula>I20&lt;&gt;""</formula>
    </cfRule>
  </conditionalFormatting>
  <conditionalFormatting sqref="Q19:X19">
    <cfRule type="expression" dxfId="33" priority="26">
      <formula>Q19&lt;&gt;""</formula>
    </cfRule>
  </conditionalFormatting>
  <conditionalFormatting sqref="Q20:X20">
    <cfRule type="expression" dxfId="32" priority="25">
      <formula>Q20&lt;&gt;""</formula>
    </cfRule>
  </conditionalFormatting>
  <conditionalFormatting sqref="G16:X17">
    <cfRule type="expression" dxfId="31" priority="23">
      <formula>$G16&lt;&gt;""</formula>
    </cfRule>
  </conditionalFormatting>
  <conditionalFormatting sqref="O25:X25">
    <cfRule type="expression" dxfId="30" priority="21">
      <formula>$O25&lt;&gt;"選択してください"</formula>
    </cfRule>
  </conditionalFormatting>
  <conditionalFormatting sqref="G26:X27">
    <cfRule type="expression" dxfId="29" priority="20">
      <formula>$O$25&lt;&gt;"異なる（以下に記入して下さい）"</formula>
    </cfRule>
  </conditionalFormatting>
  <conditionalFormatting sqref="V7">
    <cfRule type="expression" dxfId="28" priority="19">
      <formula>V7&lt;&gt;""</formula>
    </cfRule>
  </conditionalFormatting>
  <conditionalFormatting sqref="P7:S7">
    <cfRule type="expression" dxfId="27" priority="18">
      <formula>$P$7&lt;&gt;""</formula>
    </cfRule>
  </conditionalFormatting>
  <conditionalFormatting sqref="S33:X39">
    <cfRule type="expression" dxfId="26" priority="97">
      <formula>$S$40&gt;0</formula>
    </cfRule>
  </conditionalFormatting>
  <conditionalFormatting sqref="I43:L44">
    <cfRule type="expression" dxfId="25" priority="14">
      <formula>$Y$43=TRUE</formula>
    </cfRule>
  </conditionalFormatting>
  <conditionalFormatting sqref="I45:L46">
    <cfRule type="expression" dxfId="24" priority="15">
      <formula>$Y$45=TRUE</formula>
    </cfRule>
  </conditionalFormatting>
  <conditionalFormatting sqref="I49:L50">
    <cfRule type="expression" dxfId="23" priority="13">
      <formula>$Y$49=TRUE</formula>
    </cfRule>
  </conditionalFormatting>
  <conditionalFormatting sqref="I51:L52">
    <cfRule type="expression" dxfId="22" priority="12">
      <formula>$Y$51=TRUE</formula>
    </cfRule>
  </conditionalFormatting>
  <conditionalFormatting sqref="D58:E59">
    <cfRule type="expression" dxfId="21" priority="11">
      <formula>$Y$53=TRUE</formula>
    </cfRule>
  </conditionalFormatting>
  <conditionalFormatting sqref="M47:X48">
    <cfRule type="expression" dxfId="20" priority="7">
      <formula>$Y$47=FALSE</formula>
    </cfRule>
    <cfRule type="expression" dxfId="19" priority="8">
      <formula>$T$47&lt;&gt;""</formula>
    </cfRule>
  </conditionalFormatting>
  <conditionalFormatting sqref="I47:L48">
    <cfRule type="expression" dxfId="18" priority="6">
      <formula>$Y$47=TRUE</formula>
    </cfRule>
  </conditionalFormatting>
  <conditionalFormatting sqref="R59:U59">
    <cfRule type="expression" dxfId="17" priority="5">
      <formula>R59&lt;&gt;""</formula>
    </cfRule>
  </conditionalFormatting>
  <conditionalFormatting sqref="Q47:X47">
    <cfRule type="expression" dxfId="16" priority="4">
      <formula>$Q$47&lt;&gt;""</formula>
    </cfRule>
  </conditionalFormatting>
  <conditionalFormatting sqref="Q48:X48">
    <cfRule type="expression" dxfId="15" priority="3">
      <formula>$Q$48&lt;&gt;""</formula>
    </cfRule>
  </conditionalFormatting>
  <conditionalFormatting sqref="O51:X52">
    <cfRule type="expression" dxfId="14" priority="2">
      <formula>$O$51&lt;&gt;""</formula>
    </cfRule>
  </conditionalFormatting>
  <conditionalFormatting sqref="D67:E69">
    <cfRule type="expression" dxfId="13" priority="1">
      <formula>$Y$62=TRUE</formula>
    </cfRule>
  </conditionalFormatting>
  <dataValidations count="15">
    <dataValidation type="list" allowBlank="1" showInputMessage="1" showErrorMessage="1" sqref="I77:L77 O77:R77 U77:X77" xr:uid="{8A555D68-1834-4060-93A7-E34B07B64240}">
      <formula1>"あり,なし"</formula1>
    </dataValidation>
    <dataValidation type="list" allowBlank="1" showInputMessage="1" showErrorMessage="1" sqref="U76:V76" xr:uid="{7E252470-DD36-401C-BF3E-E8C511A3DBF0}">
      <formula1>"吹田171-,豊中172-,医173-,歯174-,箕面175-"</formula1>
    </dataValidation>
    <dataValidation type="date" operator="greaterThanOrEqual" allowBlank="1" showInputMessage="1" showErrorMessage="1" errorTitle="入力規制" error="YYYY/MM/DD方式で入力してください。_x000a_例．2021/4/1" sqref="G75:X75" xr:uid="{4FB5CAC2-C860-434F-B4A2-FEF39DCB89C8}">
      <formula1>1</formula1>
    </dataValidation>
    <dataValidation type="custom" errorStyle="warning" allowBlank="1" showInputMessage="1" showErrorMessage="1" errorTitle="入力規則" error="研究料月額36,600円で割り切れない金額が入力されています。" sqref="J67 O67 R67 L67" xr:uid="{A7B57CCA-17E3-4F75-B5A6-D6061A53C4AD}">
      <formula1>MOD(J67,36600)=0</formula1>
    </dataValidation>
    <dataValidation type="whole" operator="greaterThanOrEqual" allowBlank="1" showInputMessage="1" showErrorMessage="1" sqref="J63 P63" xr:uid="{0E71B45C-5F5D-41F6-9CA1-C6FE948B680B}">
      <formula1>0</formula1>
    </dataValidation>
    <dataValidation type="whole" errorStyle="warning" operator="greaterThanOrEqual" allowBlank="1" showInputMessage="1" showErrorMessage="1" errorTitle="入力規則" error="産学官連携推進活動経費は直接経費の30％以上（小数点以下切り上げ）となります。" sqref="P67 L64:L66 O64:R66" xr:uid="{9C79CC21-1A99-4899-AC23-EA92FB20F8DD}">
      <formula1>L63*0.3</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I59:K59" xr:uid="{961899B8-CE42-4C45-8EAA-EC7D0C0E6BA3}"/>
    <dataValidation type="list" allowBlank="1" showInputMessage="1" showErrorMessage="1" sqref="G55:H59" xr:uid="{2F00FCFE-AEAC-4E3C-9EB4-5B25010AED29}">
      <formula1>"研究担当者,研究協力者"</formula1>
    </dataValidation>
    <dataValidation type="date" operator="greaterThanOrEqual" allowBlank="1" showInputMessage="1" showErrorMessage="1" errorTitle="入力規則" error="YYYY/MM/DD方式で入力してください。_x000a_例．2021/4/1" sqref="T2:X2 G15" xr:uid="{9C918CC4-527F-46CC-A8BD-A7DF4A44A556}">
      <formula1>1</formula1>
    </dataValidation>
    <dataValidation type="list" allowBlank="1" showInputMessage="1" showErrorMessage="1" sqref="I29" xr:uid="{9C8187B5-8198-4C32-B05C-1871F6BE3AB7}">
      <formula1>"選択してください,大企業（外資系及び外国企業を除く）,中小企業（外資系及び外国企業を除く）,外資系企業,外国企業,その他"</formula1>
    </dataValidation>
    <dataValidation type="list" allowBlank="1" showInputMessage="1" showErrorMessage="1" sqref="Q21:X21" xr:uid="{F48F0AE0-0FC4-426A-BA47-101D94FA3B3A}">
      <formula1>"選択してください,同一又は請求書無（本項回答不要。6.申込者の契約締結者へ進んで下さい）,異なる（以下に記入して下さい）"</formula1>
    </dataValidation>
    <dataValidation errorStyle="warning" operator="greaterThanOrEqual" allowBlank="1" showInputMessage="1" showErrorMessage="1" errorTitle="入力規則" error="産学官連携推進活動経費は直接経費の30％以上（小数点以下切り上げ）となります。" sqref="J64:K66 M64:N66" xr:uid="{40B55044-84CD-4295-8CB2-2522D7B762AD}"/>
    <dataValidation type="list" allowBlank="1" showInputMessage="1" showErrorMessage="1" sqref="O25:X25" xr:uid="{667F72A5-95D2-43B0-9B20-A27E37BD3C9A}">
      <formula1>"選択してください,同一(本項回答不要。7.その他確認事項へ進んで下さい),異なる（以下に記入して下さい）"</formula1>
    </dataValidation>
    <dataValidation operator="greaterThanOrEqual" allowBlank="1" showInputMessage="1" showErrorMessage="1" sqref="M63:N63" xr:uid="{DB69A470-ECC2-499A-A77D-D540AC7E0E69}"/>
    <dataValidation errorStyle="warning" allowBlank="1" showInputMessage="1" showErrorMessage="1" errorTitle="入力規則" error="研究料月額36,600円で割り切れない金額が入力されています。" sqref="M67:N67" xr:uid="{35BA4642-BD37-4995-86A7-1769538EAB21}"/>
  </dataValidations>
  <hyperlinks>
    <hyperlink ref="G60:X60" location="'【様式】別紙（研究担当者が７名以上の場合）'!D4" display="7名以上参画する場合は次シート「【様式】別紙（研究担当者が７名以上の場合）」に記載してください。" xr:uid="{B2D41F90-8BFA-4846-98C4-1E528AC1D704}"/>
    <hyperlink ref="G35:N37" location="企業等区分の定義について!B14" display="※各区分の定義については別シート「企業等区分の定義について」をご参照ください。" xr:uid="{0945F30E-3574-486F-9C72-E506D83F9F3F}"/>
    <hyperlink ref="P29:R30" location="業種番号一覧!C38" display="業種番号一覧!C38" xr:uid="{EFB3D83E-E018-4EF2-97D2-7F22A7570E0A}"/>
  </hyperlinks>
  <printOptions horizontalCentered="1"/>
  <pageMargins left="0.31496062992125984" right="0.31496062992125984" top="0.51181102362204722" bottom="0.47244094488188981" header="0.31496062992125984" footer="0.31496062992125984"/>
  <pageSetup paperSize="9" scale="72" fitToHeight="2" orientation="portrait" r:id="rId1"/>
  <rowBreaks count="1" manualBreakCount="1">
    <brk id="52" min="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6</xdr:col>
                    <xdr:colOff>123825</xdr:colOff>
                    <xdr:row>39</xdr:row>
                    <xdr:rowOff>38100</xdr:rowOff>
                  </from>
                  <to>
                    <xdr:col>6</xdr:col>
                    <xdr:colOff>361950</xdr:colOff>
                    <xdr:row>39</xdr:row>
                    <xdr:rowOff>266700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6</xdr:col>
                    <xdr:colOff>123825</xdr:colOff>
                    <xdr:row>38</xdr:row>
                    <xdr:rowOff>38100</xdr:rowOff>
                  </from>
                  <to>
                    <xdr:col>6</xdr:col>
                    <xdr:colOff>361950</xdr:colOff>
                    <xdr:row>38</xdr:row>
                    <xdr:rowOff>266700</xdr:rowOff>
                  </to>
                </anchor>
              </controlPr>
            </control>
          </mc:Choice>
        </mc:AlternateContent>
        <mc:AlternateContent xmlns:mc="http://schemas.openxmlformats.org/markup-compatibility/2006">
          <mc:Choice Requires="x14">
            <control shapeId="13434" r:id="rId6" name="Check Box 122">
              <controlPr defaultSize="0" autoFill="0" autoLine="0" autoPict="0">
                <anchor moveWithCells="1">
                  <from>
                    <xdr:col>8</xdr:col>
                    <xdr:colOff>19050</xdr:colOff>
                    <xdr:row>44</xdr:row>
                    <xdr:rowOff>19050</xdr:rowOff>
                  </from>
                  <to>
                    <xdr:col>11</xdr:col>
                    <xdr:colOff>447675</xdr:colOff>
                    <xdr:row>45</xdr:row>
                    <xdr:rowOff>257175</xdr:rowOff>
                  </to>
                </anchor>
              </controlPr>
            </control>
          </mc:Choice>
        </mc:AlternateContent>
        <mc:AlternateContent xmlns:mc="http://schemas.openxmlformats.org/markup-compatibility/2006">
          <mc:Choice Requires="x14">
            <control shapeId="13436" r:id="rId7" name="Check Box 124">
              <controlPr defaultSize="0" autoFill="0" autoLine="0" autoPict="0">
                <anchor moveWithCells="1">
                  <from>
                    <xdr:col>8</xdr:col>
                    <xdr:colOff>38100</xdr:colOff>
                    <xdr:row>42</xdr:row>
                    <xdr:rowOff>19050</xdr:rowOff>
                  </from>
                  <to>
                    <xdr:col>11</xdr:col>
                    <xdr:colOff>447675</xdr:colOff>
                    <xdr:row>43</xdr:row>
                    <xdr:rowOff>266700</xdr:rowOff>
                  </to>
                </anchor>
              </controlPr>
            </control>
          </mc:Choice>
        </mc:AlternateContent>
        <mc:AlternateContent xmlns:mc="http://schemas.openxmlformats.org/markup-compatibility/2006">
          <mc:Choice Requires="x14">
            <control shapeId="13437" r:id="rId8" name="Check Box 125">
              <controlPr defaultSize="0" autoFill="0" autoLine="0" autoPict="0">
                <anchor moveWithCells="1">
                  <from>
                    <xdr:col>8</xdr:col>
                    <xdr:colOff>19050</xdr:colOff>
                    <xdr:row>48</xdr:row>
                    <xdr:rowOff>9525</xdr:rowOff>
                  </from>
                  <to>
                    <xdr:col>11</xdr:col>
                    <xdr:colOff>457200</xdr:colOff>
                    <xdr:row>49</xdr:row>
                    <xdr:rowOff>266700</xdr:rowOff>
                  </to>
                </anchor>
              </controlPr>
            </control>
          </mc:Choice>
        </mc:AlternateContent>
        <mc:AlternateContent xmlns:mc="http://schemas.openxmlformats.org/markup-compatibility/2006">
          <mc:Choice Requires="x14">
            <control shapeId="13438" r:id="rId9" name="Check Box 126">
              <controlPr defaultSize="0" autoFill="0" autoLine="0" autoPict="0">
                <anchor moveWithCells="1">
                  <from>
                    <xdr:col>8</xdr:col>
                    <xdr:colOff>19050</xdr:colOff>
                    <xdr:row>50</xdr:row>
                    <xdr:rowOff>38100</xdr:rowOff>
                  </from>
                  <to>
                    <xdr:col>11</xdr:col>
                    <xdr:colOff>457200</xdr:colOff>
                    <xdr:row>51</xdr:row>
                    <xdr:rowOff>266700</xdr:rowOff>
                  </to>
                </anchor>
              </controlPr>
            </control>
          </mc:Choice>
        </mc:AlternateContent>
        <mc:AlternateContent xmlns:mc="http://schemas.openxmlformats.org/markup-compatibility/2006">
          <mc:Choice Requires="x14">
            <control shapeId="13443" r:id="rId10" name="Check Box 131">
              <controlPr defaultSize="0" autoFill="0" autoLine="0" autoPict="0">
                <anchor moveWithCells="1">
                  <from>
                    <xdr:col>3</xdr:col>
                    <xdr:colOff>19050</xdr:colOff>
                    <xdr:row>56</xdr:row>
                    <xdr:rowOff>85725</xdr:rowOff>
                  </from>
                  <to>
                    <xdr:col>4</xdr:col>
                    <xdr:colOff>457200</xdr:colOff>
                    <xdr:row>58</xdr:row>
                    <xdr:rowOff>533400</xdr:rowOff>
                  </to>
                </anchor>
              </controlPr>
            </control>
          </mc:Choice>
        </mc:AlternateContent>
        <mc:AlternateContent xmlns:mc="http://schemas.openxmlformats.org/markup-compatibility/2006">
          <mc:Choice Requires="x14">
            <control shapeId="13446" r:id="rId11" name="Check Box 134">
              <controlPr defaultSize="0" autoFill="0" autoLine="0" autoPict="0">
                <anchor moveWithCells="1">
                  <from>
                    <xdr:col>3</xdr:col>
                    <xdr:colOff>28575</xdr:colOff>
                    <xdr:row>64</xdr:row>
                    <xdr:rowOff>104775</xdr:rowOff>
                  </from>
                  <to>
                    <xdr:col>4</xdr:col>
                    <xdr:colOff>447675</xdr:colOff>
                    <xdr:row>68</xdr:row>
                    <xdr:rowOff>200025</xdr:rowOff>
                  </to>
                </anchor>
              </controlPr>
            </control>
          </mc:Choice>
        </mc:AlternateContent>
        <mc:AlternateContent xmlns:mc="http://schemas.openxmlformats.org/markup-compatibility/2006">
          <mc:Choice Requires="x14">
            <control shapeId="13447" r:id="rId12" name="Check Box 135">
              <controlPr defaultSize="0" autoFill="0" autoLine="0" autoPict="0">
                <anchor moveWithCells="1">
                  <from>
                    <xdr:col>8</xdr:col>
                    <xdr:colOff>28575</xdr:colOff>
                    <xdr:row>46</xdr:row>
                    <xdr:rowOff>9525</xdr:rowOff>
                  </from>
                  <to>
                    <xdr:col>12</xdr:col>
                    <xdr:colOff>9525</xdr:colOff>
                    <xdr:row>47</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5BF5-F2FB-427C-AA8A-7110EDEDC789}">
  <sheetPr codeName="Sheet2">
    <tabColor theme="6" tint="0.79998168889431442"/>
  </sheetPr>
  <dimension ref="B1:P12"/>
  <sheetViews>
    <sheetView zoomScale="70" zoomScaleNormal="70" workbookViewId="0">
      <selection activeCell="B10" sqref="B10"/>
    </sheetView>
  </sheetViews>
  <sheetFormatPr defaultRowHeight="13.5"/>
  <cols>
    <col min="2" max="2" width="19.125" customWidth="1"/>
    <col min="3" max="3" width="13.875" customWidth="1"/>
    <col min="4" max="4" width="15.5" customWidth="1"/>
    <col min="5" max="5" width="23.5" customWidth="1"/>
    <col min="6" max="6" width="9.5" customWidth="1"/>
    <col min="7" max="7" width="30.5" customWidth="1"/>
    <col min="8" max="8" width="30.875" customWidth="1"/>
  </cols>
  <sheetData>
    <row r="1" spans="2:16" ht="42">
      <c r="B1" s="40" t="s">
        <v>95</v>
      </c>
      <c r="J1" s="41"/>
      <c r="K1" s="41"/>
      <c r="L1" s="41"/>
    </row>
    <row r="3" spans="2:16" ht="45" customHeight="1">
      <c r="B3" s="444" t="s">
        <v>374</v>
      </c>
      <c r="C3" s="19" t="s">
        <v>24</v>
      </c>
      <c r="D3" s="19" t="s">
        <v>2</v>
      </c>
      <c r="E3" s="19" t="s">
        <v>21</v>
      </c>
      <c r="F3" s="19" t="s">
        <v>1</v>
      </c>
      <c r="G3" s="19" t="s">
        <v>370</v>
      </c>
      <c r="I3" s="447" t="s">
        <v>123</v>
      </c>
      <c r="J3" s="447"/>
      <c r="K3" s="447"/>
      <c r="L3" s="447"/>
      <c r="M3" s="447"/>
      <c r="N3" s="447"/>
      <c r="O3" s="447"/>
      <c r="P3" s="447"/>
    </row>
    <row r="4" spans="2:16" ht="45" customHeight="1">
      <c r="B4" s="445"/>
      <c r="C4" s="15" t="s">
        <v>51</v>
      </c>
      <c r="D4" s="20"/>
      <c r="E4" s="18"/>
      <c r="F4" s="18"/>
      <c r="G4" s="63"/>
    </row>
    <row r="5" spans="2:16" ht="45" customHeight="1">
      <c r="B5" s="445"/>
      <c r="C5" s="15" t="s">
        <v>51</v>
      </c>
      <c r="D5" s="17"/>
      <c r="E5" s="17"/>
      <c r="F5" s="17"/>
      <c r="G5" s="21"/>
    </row>
    <row r="6" spans="2:16" ht="45" customHeight="1">
      <c r="B6" s="445"/>
      <c r="C6" s="15" t="s">
        <v>51</v>
      </c>
      <c r="D6" s="17"/>
      <c r="E6" s="17"/>
      <c r="F6" s="17"/>
      <c r="G6" s="21"/>
    </row>
    <row r="7" spans="2:16" ht="45" customHeight="1">
      <c r="B7" s="445"/>
      <c r="C7" s="15" t="s">
        <v>51</v>
      </c>
      <c r="D7" s="17"/>
      <c r="E7" s="17"/>
      <c r="F7" s="17"/>
      <c r="G7" s="21"/>
    </row>
    <row r="8" spans="2:16" ht="45" customHeight="1">
      <c r="B8" s="445"/>
      <c r="C8" s="15" t="s">
        <v>51</v>
      </c>
      <c r="D8" s="17"/>
      <c r="E8" s="17"/>
      <c r="F8" s="17"/>
      <c r="G8" s="21"/>
    </row>
    <row r="9" spans="2:16" ht="45" customHeight="1">
      <c r="B9" s="446"/>
      <c r="C9" s="22" t="s">
        <v>51</v>
      </c>
      <c r="D9" s="16"/>
      <c r="E9" s="16"/>
      <c r="F9" s="16"/>
      <c r="G9" s="23"/>
    </row>
    <row r="10" spans="2:16" ht="21.95" customHeight="1">
      <c r="B10" s="24" t="s">
        <v>94</v>
      </c>
    </row>
    <row r="11" spans="2:16" ht="21.95" customHeight="1"/>
    <row r="12" spans="2:16" ht="68.25" customHeight="1"/>
  </sheetData>
  <sheetProtection formatCells="0" formatColumns="0" formatRows="0"/>
  <mergeCells count="2">
    <mergeCell ref="B3:B9"/>
    <mergeCell ref="I3:P3"/>
  </mergeCells>
  <phoneticPr fontId="14"/>
  <dataValidations count="2">
    <dataValidation type="list" allowBlank="1" showInputMessage="1" showErrorMessage="1" sqref="C4:C9" xr:uid="{BCE28A65-2140-4E77-8442-3BF64E6A7D45}">
      <formula1>"研究担当者,研究協力者"</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D9" xr:uid="{F9814123-5BDA-4548-BD58-EEC5D1EAE66A}"/>
  </dataValidations>
  <hyperlinks>
    <hyperlink ref="I1:L1" location="' (保護)【様式】共同研究申込書'!C30" display="共同研究申込書本紙へ戻る" xr:uid="{32BB083E-A491-417D-9D66-D3CFBE076C68}"/>
    <hyperlink ref="I3:P3" location="【様式】受託研究変更申込書!G60" display="共同研究申込書本紙へ戻る" xr:uid="{929C64F1-C139-4028-B4DB-DF30DAADF253}"/>
  </hyperlinks>
  <pageMargins left="0.7" right="0.7" top="0.75" bottom="0.75" header="0.3" footer="0.3"/>
  <pageSetup paperSize="9" scale="44"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8057-6A3F-4C0B-8227-F9B705C2AABA}">
  <sheetPr codeName="Sheet4">
    <tabColor theme="9" tint="0.79998168889431442"/>
  </sheetPr>
  <dimension ref="B1:H14"/>
  <sheetViews>
    <sheetView workbookViewId="0">
      <selection activeCell="B14" sqref="B14:C14"/>
    </sheetView>
  </sheetViews>
  <sheetFormatPr defaultRowHeight="13.5"/>
  <cols>
    <col min="2" max="2" width="21.5" customWidth="1"/>
    <col min="3" max="6" width="15.625" customWidth="1"/>
    <col min="7" max="7" width="12.625" customWidth="1"/>
    <col min="8" max="8" width="10.75" customWidth="1"/>
  </cols>
  <sheetData>
    <row r="1" spans="2:8" ht="34.5" customHeight="1" thickBot="1">
      <c r="B1" s="9" t="s">
        <v>119</v>
      </c>
    </row>
    <row r="2" spans="2:8" ht="27" customHeight="1" thickTop="1">
      <c r="B2" s="460" t="s">
        <v>99</v>
      </c>
      <c r="C2" s="451" t="s">
        <v>116</v>
      </c>
      <c r="D2" s="452"/>
      <c r="E2" s="452"/>
      <c r="F2" s="452"/>
      <c r="G2" s="452"/>
      <c r="H2" s="453"/>
    </row>
    <row r="3" spans="2:8" ht="13.5" customHeight="1">
      <c r="B3" s="461"/>
      <c r="C3" s="454"/>
      <c r="D3" s="455"/>
      <c r="E3" s="455"/>
      <c r="F3" s="455"/>
      <c r="G3" s="455"/>
      <c r="H3" s="456"/>
    </row>
    <row r="4" spans="2:8" ht="13.5" customHeight="1">
      <c r="B4" s="461"/>
      <c r="C4" s="31"/>
      <c r="D4" s="32"/>
      <c r="E4" s="32"/>
      <c r="F4" s="32"/>
      <c r="G4" s="32"/>
      <c r="H4" s="33"/>
    </row>
    <row r="5" spans="2:8" ht="13.5" customHeight="1">
      <c r="B5" s="461"/>
      <c r="C5" s="31"/>
      <c r="D5" s="35" t="s">
        <v>103</v>
      </c>
      <c r="E5" s="35" t="s">
        <v>104</v>
      </c>
      <c r="F5" s="35" t="s">
        <v>115</v>
      </c>
      <c r="G5" s="32"/>
      <c r="H5" s="33"/>
    </row>
    <row r="6" spans="2:8" ht="13.5" customHeight="1">
      <c r="B6" s="461"/>
      <c r="C6" s="31"/>
      <c r="D6" s="35" t="s">
        <v>105</v>
      </c>
      <c r="E6" s="34" t="s">
        <v>109</v>
      </c>
      <c r="F6" s="34" t="s">
        <v>112</v>
      </c>
      <c r="G6" s="32"/>
      <c r="H6" s="33"/>
    </row>
    <row r="7" spans="2:8" ht="13.5" customHeight="1">
      <c r="B7" s="461"/>
      <c r="C7" s="31"/>
      <c r="D7" s="35" t="s">
        <v>106</v>
      </c>
      <c r="E7" s="34" t="s">
        <v>110</v>
      </c>
      <c r="F7" s="34" t="s">
        <v>113</v>
      </c>
      <c r="G7" s="32"/>
      <c r="H7" s="33"/>
    </row>
    <row r="8" spans="2:8" ht="13.5" customHeight="1">
      <c r="B8" s="461"/>
      <c r="C8" s="31"/>
      <c r="D8" s="35" t="s">
        <v>107</v>
      </c>
      <c r="E8" s="34" t="s">
        <v>111</v>
      </c>
      <c r="F8" s="34" t="s">
        <v>113</v>
      </c>
      <c r="G8" s="32"/>
      <c r="H8" s="33"/>
    </row>
    <row r="9" spans="2:8" ht="13.5" customHeight="1">
      <c r="B9" s="461"/>
      <c r="C9" s="31"/>
      <c r="D9" s="35" t="s">
        <v>108</v>
      </c>
      <c r="E9" s="34" t="s">
        <v>111</v>
      </c>
      <c r="F9" s="34" t="s">
        <v>114</v>
      </c>
      <c r="G9" s="32"/>
      <c r="H9" s="33"/>
    </row>
    <row r="10" spans="2:8" ht="15" customHeight="1">
      <c r="B10" s="462"/>
      <c r="C10" s="28"/>
      <c r="D10" s="29"/>
      <c r="E10" s="29"/>
      <c r="F10" s="29"/>
      <c r="G10" s="29"/>
      <c r="H10" s="30"/>
    </row>
    <row r="11" spans="2:8" ht="32.25" customHeight="1">
      <c r="B11" s="26" t="s">
        <v>100</v>
      </c>
      <c r="C11" s="448" t="s">
        <v>101</v>
      </c>
      <c r="D11" s="449"/>
      <c r="E11" s="449"/>
      <c r="F11" s="449"/>
      <c r="G11" s="449"/>
      <c r="H11" s="450"/>
    </row>
    <row r="12" spans="2:8" ht="172.5" customHeight="1" thickBot="1">
      <c r="B12" s="27" t="s">
        <v>34</v>
      </c>
      <c r="C12" s="457" t="s">
        <v>102</v>
      </c>
      <c r="D12" s="458"/>
      <c r="E12" s="458"/>
      <c r="F12" s="458"/>
      <c r="G12" s="458"/>
      <c r="H12" s="459"/>
    </row>
    <row r="13" spans="2:8" ht="14.25" thickTop="1"/>
    <row r="14" spans="2:8" ht="18.75">
      <c r="B14" s="463" t="s">
        <v>118</v>
      </c>
      <c r="C14" s="463"/>
    </row>
  </sheetData>
  <sheetProtection sheet="1" formatCells="0" formatColumns="0" formatRows="0"/>
  <mergeCells count="5">
    <mergeCell ref="C11:H11"/>
    <mergeCell ref="C2:H3"/>
    <mergeCell ref="C12:H12"/>
    <mergeCell ref="B2:B10"/>
    <mergeCell ref="B14:C14"/>
  </mergeCells>
  <phoneticPr fontId="14"/>
  <hyperlinks>
    <hyperlink ref="B14" location="' (保護)【様式】共同研究申込書'!I58" display="共同研究申込書 本紙へ戻る" xr:uid="{B2E36E3D-60D8-4829-9D29-D2405DD34BB3}"/>
    <hyperlink ref="B14:C14" location="【様式】受託研究変更申込書!G29" display="共同研究申込書 本紙へ戻る" xr:uid="{BBCB9C80-5908-49B7-9993-A90E3D24998C}"/>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5287-6698-45A0-BE30-2996511939CF}">
  <sheetPr codeName="Sheet3">
    <tabColor theme="9" tint="0.79998168889431442"/>
  </sheetPr>
  <dimension ref="B1:C38"/>
  <sheetViews>
    <sheetView workbookViewId="0">
      <selection activeCell="C38" sqref="C38"/>
    </sheetView>
  </sheetViews>
  <sheetFormatPr defaultRowHeight="13.5"/>
  <cols>
    <col min="1" max="1" width="2.875" customWidth="1"/>
    <col min="3" max="3" width="39" customWidth="1"/>
  </cols>
  <sheetData>
    <row r="1" spans="2:3" s="9" customFormat="1" ht="49.5" customHeight="1">
      <c r="B1" s="464" t="s">
        <v>93</v>
      </c>
      <c r="C1" s="464"/>
    </row>
    <row r="2" spans="2:3">
      <c r="B2" s="10">
        <v>1</v>
      </c>
      <c r="C2" s="10" t="s">
        <v>57</v>
      </c>
    </row>
    <row r="3" spans="2:3">
      <c r="B3" s="10">
        <v>2</v>
      </c>
      <c r="C3" s="10" t="s">
        <v>58</v>
      </c>
    </row>
    <row r="4" spans="2:3">
      <c r="B4" s="10">
        <v>3</v>
      </c>
      <c r="C4" s="10" t="s">
        <v>59</v>
      </c>
    </row>
    <row r="5" spans="2:3">
      <c r="B5" s="10">
        <v>4</v>
      </c>
      <c r="C5" s="10" t="s">
        <v>60</v>
      </c>
    </row>
    <row r="6" spans="2:3">
      <c r="B6" s="10">
        <v>5</v>
      </c>
      <c r="C6" s="10" t="s">
        <v>61</v>
      </c>
    </row>
    <row r="7" spans="2:3">
      <c r="B7" s="10">
        <v>6</v>
      </c>
      <c r="C7" s="10" t="s">
        <v>62</v>
      </c>
    </row>
    <row r="8" spans="2:3">
      <c r="B8" s="10">
        <v>7</v>
      </c>
      <c r="C8" s="10" t="s">
        <v>63</v>
      </c>
    </row>
    <row r="9" spans="2:3">
      <c r="B9" s="10">
        <v>8</v>
      </c>
      <c r="C9" s="10" t="s">
        <v>64</v>
      </c>
    </row>
    <row r="10" spans="2:3">
      <c r="B10" s="10">
        <v>9</v>
      </c>
      <c r="C10" s="10" t="s">
        <v>65</v>
      </c>
    </row>
    <row r="11" spans="2:3">
      <c r="B11" s="10">
        <v>10</v>
      </c>
      <c r="C11" s="10" t="s">
        <v>66</v>
      </c>
    </row>
    <row r="12" spans="2:3">
      <c r="B12" s="11">
        <v>11</v>
      </c>
      <c r="C12" s="10" t="s">
        <v>67</v>
      </c>
    </row>
    <row r="13" spans="2:3">
      <c r="B13" s="11">
        <v>12</v>
      </c>
      <c r="C13" s="10" t="s">
        <v>68</v>
      </c>
    </row>
    <row r="14" spans="2:3">
      <c r="B14" s="11">
        <v>13</v>
      </c>
      <c r="C14" s="10" t="s">
        <v>69</v>
      </c>
    </row>
    <row r="15" spans="2:3">
      <c r="B15" s="11">
        <v>14</v>
      </c>
      <c r="C15" s="10" t="s">
        <v>70</v>
      </c>
    </row>
    <row r="16" spans="2:3">
      <c r="B16" s="11">
        <v>15</v>
      </c>
      <c r="C16" s="10" t="s">
        <v>71</v>
      </c>
    </row>
    <row r="17" spans="2:3">
      <c r="B17" s="11">
        <v>16</v>
      </c>
      <c r="C17" s="10" t="s">
        <v>72</v>
      </c>
    </row>
    <row r="18" spans="2:3">
      <c r="B18" s="11">
        <v>17</v>
      </c>
      <c r="C18" s="10" t="s">
        <v>73</v>
      </c>
    </row>
    <row r="19" spans="2:3">
      <c r="B19" s="11">
        <v>18</v>
      </c>
      <c r="C19" s="10" t="s">
        <v>74</v>
      </c>
    </row>
    <row r="20" spans="2:3">
      <c r="B20" s="11">
        <v>19</v>
      </c>
      <c r="C20" s="10" t="s">
        <v>75</v>
      </c>
    </row>
    <row r="21" spans="2:3">
      <c r="B21" s="11">
        <v>20</v>
      </c>
      <c r="C21" s="10" t="s">
        <v>76</v>
      </c>
    </row>
    <row r="22" spans="2:3">
      <c r="B22" s="11">
        <v>21</v>
      </c>
      <c r="C22" s="10" t="s">
        <v>77</v>
      </c>
    </row>
    <row r="23" spans="2:3">
      <c r="B23" s="11">
        <v>22</v>
      </c>
      <c r="C23" s="10" t="s">
        <v>78</v>
      </c>
    </row>
    <row r="24" spans="2:3">
      <c r="B24" s="11">
        <v>23</v>
      </c>
      <c r="C24" s="10" t="s">
        <v>79</v>
      </c>
    </row>
    <row r="25" spans="2:3">
      <c r="B25" s="11">
        <v>24</v>
      </c>
      <c r="C25" s="10" t="s">
        <v>80</v>
      </c>
    </row>
    <row r="26" spans="2:3">
      <c r="B26" s="11">
        <v>25</v>
      </c>
      <c r="C26" s="10" t="s">
        <v>81</v>
      </c>
    </row>
    <row r="27" spans="2:3">
      <c r="B27" s="11">
        <v>26</v>
      </c>
      <c r="C27" s="10" t="s">
        <v>82</v>
      </c>
    </row>
    <row r="28" spans="2:3">
      <c r="B28" s="11">
        <v>27</v>
      </c>
      <c r="C28" s="10" t="s">
        <v>83</v>
      </c>
    </row>
    <row r="29" spans="2:3">
      <c r="B29" s="11">
        <v>28</v>
      </c>
      <c r="C29" s="10" t="s">
        <v>84</v>
      </c>
    </row>
    <row r="30" spans="2:3">
      <c r="B30" s="11">
        <v>29</v>
      </c>
      <c r="C30" s="10" t="s">
        <v>85</v>
      </c>
    </row>
    <row r="31" spans="2:3">
      <c r="B31" s="11">
        <v>30</v>
      </c>
      <c r="C31" s="10" t="s">
        <v>86</v>
      </c>
    </row>
    <row r="32" spans="2:3">
      <c r="B32" s="11">
        <v>31</v>
      </c>
      <c r="C32" s="10" t="s">
        <v>87</v>
      </c>
    </row>
    <row r="33" spans="2:3">
      <c r="B33" s="11">
        <v>32</v>
      </c>
      <c r="C33" s="10" t="s">
        <v>88</v>
      </c>
    </row>
    <row r="34" spans="2:3">
      <c r="B34" s="11">
        <v>33</v>
      </c>
      <c r="C34" s="10" t="s">
        <v>89</v>
      </c>
    </row>
    <row r="35" spans="2:3">
      <c r="B35" s="11">
        <v>34</v>
      </c>
      <c r="C35" s="10" t="s">
        <v>90</v>
      </c>
    </row>
    <row r="36" spans="2:3">
      <c r="B36" s="11">
        <v>35</v>
      </c>
      <c r="C36" s="10" t="s">
        <v>9</v>
      </c>
    </row>
    <row r="38" spans="2:3" ht="21">
      <c r="C38" s="109" t="s">
        <v>118</v>
      </c>
    </row>
  </sheetData>
  <sheetProtection sheet="1" formatCells="0" formatColumns="0" formatRows="0"/>
  <mergeCells count="1">
    <mergeCell ref="B1:C1"/>
  </mergeCells>
  <phoneticPr fontId="14"/>
  <hyperlinks>
    <hyperlink ref="C38" location="【様式】受託研究変更申込書!S29" display="共同研究申込書 本紙へ戻る" xr:uid="{BF8761E7-AF8C-4CF2-9CA8-6358754343BA}"/>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4BBF0-FD02-47DC-8F4E-128E725B53F9}">
  <sheetPr codeName="Sheet5"/>
  <dimension ref="A1:DP5"/>
  <sheetViews>
    <sheetView topLeftCell="J1" workbookViewId="0">
      <selection activeCell="T26" sqref="T26"/>
    </sheetView>
  </sheetViews>
  <sheetFormatPr defaultRowHeight="13.5"/>
  <cols>
    <col min="1" max="1" width="7.25" bestFit="1" customWidth="1"/>
    <col min="2" max="2" width="9.5" bestFit="1" customWidth="1"/>
    <col min="7" max="7" width="17.125" customWidth="1"/>
    <col min="8" max="8" width="14.875" customWidth="1"/>
    <col min="9" max="9" width="14.375" customWidth="1"/>
    <col min="10" max="10" width="19.75" customWidth="1"/>
    <col min="28" max="28" width="10.5" customWidth="1"/>
    <col min="29" max="29" width="10.5" bestFit="1" customWidth="1"/>
    <col min="30" max="31" width="10.5" customWidth="1"/>
    <col min="32" max="32" width="10.75" customWidth="1"/>
    <col min="120" max="120" width="13.5" bestFit="1" customWidth="1"/>
  </cols>
  <sheetData>
    <row r="1" spans="1:120">
      <c r="A1" t="s">
        <v>143</v>
      </c>
      <c r="B1" t="s">
        <v>144</v>
      </c>
      <c r="C1" t="s">
        <v>145</v>
      </c>
      <c r="D1" s="65" t="s">
        <v>146</v>
      </c>
      <c r="E1" t="s">
        <v>147</v>
      </c>
      <c r="F1" s="65" t="s">
        <v>148</v>
      </c>
      <c r="G1" t="s">
        <v>239</v>
      </c>
      <c r="H1" t="s">
        <v>323</v>
      </c>
      <c r="I1" t="s">
        <v>324</v>
      </c>
      <c r="J1" t="s">
        <v>325</v>
      </c>
      <c r="K1" t="s">
        <v>334</v>
      </c>
      <c r="L1" t="s">
        <v>335</v>
      </c>
      <c r="M1" t="s">
        <v>336</v>
      </c>
      <c r="N1" s="108" t="s">
        <v>337</v>
      </c>
      <c r="O1" s="108" t="s">
        <v>338</v>
      </c>
      <c r="P1" t="s">
        <v>339</v>
      </c>
      <c r="Q1" s="65" t="s">
        <v>340</v>
      </c>
      <c r="R1" t="s">
        <v>341</v>
      </c>
      <c r="S1" t="s">
        <v>342</v>
      </c>
      <c r="T1" t="s">
        <v>343</v>
      </c>
      <c r="U1" s="108" t="s">
        <v>344</v>
      </c>
      <c r="V1" s="108" t="s">
        <v>345</v>
      </c>
      <c r="W1" t="s">
        <v>346</v>
      </c>
      <c r="X1" s="65" t="s">
        <v>347</v>
      </c>
      <c r="Y1" t="s">
        <v>348</v>
      </c>
      <c r="Z1" t="s">
        <v>349</v>
      </c>
      <c r="AA1" t="s">
        <v>350</v>
      </c>
      <c r="AB1" s="108" t="s">
        <v>351</v>
      </c>
      <c r="AC1" s="108" t="s">
        <v>352</v>
      </c>
      <c r="AD1" t="s">
        <v>353</v>
      </c>
      <c r="AE1" s="65" t="s">
        <v>354</v>
      </c>
      <c r="AF1" t="s">
        <v>355</v>
      </c>
      <c r="AG1" t="s">
        <v>356</v>
      </c>
      <c r="AH1" t="s">
        <v>357</v>
      </c>
      <c r="AI1" s="108" t="s">
        <v>358</v>
      </c>
      <c r="AJ1" s="108" t="s">
        <v>359</v>
      </c>
      <c r="AK1" t="s">
        <v>360</v>
      </c>
      <c r="AL1" s="65" t="s">
        <v>361</v>
      </c>
      <c r="AM1" t="s">
        <v>362</v>
      </c>
      <c r="AN1" t="s">
        <v>363</v>
      </c>
      <c r="AO1" t="s">
        <v>364</v>
      </c>
      <c r="AP1" s="108" t="s">
        <v>365</v>
      </c>
      <c r="AQ1" s="108" t="s">
        <v>366</v>
      </c>
      <c r="AR1" t="s">
        <v>367</v>
      </c>
      <c r="AS1" s="65" t="s">
        <v>333</v>
      </c>
      <c r="AT1" t="s">
        <v>326</v>
      </c>
      <c r="AU1" t="s">
        <v>327</v>
      </c>
      <c r="AV1" t="s">
        <v>328</v>
      </c>
      <c r="AW1" s="108" t="s">
        <v>329</v>
      </c>
      <c r="AX1" s="108" t="s">
        <v>330</v>
      </c>
      <c r="AY1" t="s">
        <v>331</v>
      </c>
      <c r="AZ1" s="65" t="s">
        <v>332</v>
      </c>
      <c r="BA1" s="108" t="s">
        <v>149</v>
      </c>
      <c r="BB1" s="108" t="s">
        <v>150</v>
      </c>
      <c r="BC1" s="108" t="s">
        <v>151</v>
      </c>
      <c r="BD1" s="108" t="s">
        <v>152</v>
      </c>
      <c r="BE1" s="108" t="s">
        <v>153</v>
      </c>
      <c r="BF1" s="108" t="s">
        <v>154</v>
      </c>
      <c r="BG1" s="108" t="s">
        <v>247</v>
      </c>
      <c r="BH1" s="108" t="s">
        <v>155</v>
      </c>
      <c r="BI1" s="108" t="s">
        <v>156</v>
      </c>
      <c r="BJ1" s="108" t="s">
        <v>157</v>
      </c>
      <c r="BK1" s="108" t="s">
        <v>158</v>
      </c>
      <c r="BL1" s="108" t="s">
        <v>159</v>
      </c>
      <c r="BM1" s="108" t="s">
        <v>160</v>
      </c>
      <c r="BN1" s="108" t="s">
        <v>248</v>
      </c>
      <c r="BO1" s="108" t="s">
        <v>161</v>
      </c>
      <c r="BP1" s="108" t="s">
        <v>162</v>
      </c>
      <c r="BQ1" s="108" t="s">
        <v>163</v>
      </c>
      <c r="BR1" s="108" t="s">
        <v>164</v>
      </c>
      <c r="BS1" s="108" t="s">
        <v>165</v>
      </c>
      <c r="BT1" s="108" t="s">
        <v>166</v>
      </c>
      <c r="BU1" s="108" t="s">
        <v>249</v>
      </c>
      <c r="BV1" s="108" t="s">
        <v>167</v>
      </c>
      <c r="BW1" s="108" t="s">
        <v>168</v>
      </c>
      <c r="BX1" s="108" t="s">
        <v>169</v>
      </c>
      <c r="BY1" s="108" t="s">
        <v>170</v>
      </c>
      <c r="BZ1" s="108" t="s">
        <v>171</v>
      </c>
      <c r="CA1" s="108" t="s">
        <v>172</v>
      </c>
      <c r="CB1" s="108" t="s">
        <v>250</v>
      </c>
      <c r="CC1" s="108" t="s">
        <v>173</v>
      </c>
      <c r="CD1" s="108" t="s">
        <v>174</v>
      </c>
      <c r="CE1" s="108" t="s">
        <v>175</v>
      </c>
      <c r="CF1" s="108" t="s">
        <v>176</v>
      </c>
      <c r="CG1" s="108" t="s">
        <v>177</v>
      </c>
      <c r="CH1" s="108" t="s">
        <v>178</v>
      </c>
      <c r="CI1" s="108" t="s">
        <v>179</v>
      </c>
      <c r="CJ1" s="108" t="s">
        <v>180</v>
      </c>
      <c r="CK1" s="108" t="s">
        <v>181</v>
      </c>
      <c r="CL1" s="108" t="s">
        <v>182</v>
      </c>
      <c r="CM1" s="108" t="s">
        <v>183</v>
      </c>
      <c r="CN1" s="108" t="s">
        <v>184</v>
      </c>
      <c r="CO1" s="108" t="s">
        <v>185</v>
      </c>
      <c r="CP1" s="108" t="s">
        <v>186</v>
      </c>
      <c r="CQ1" t="s">
        <v>251</v>
      </c>
      <c r="CR1" s="85" t="s">
        <v>320</v>
      </c>
      <c r="CS1" s="108" t="s">
        <v>285</v>
      </c>
      <c r="CT1" s="108" t="s">
        <v>252</v>
      </c>
      <c r="CU1" s="108" t="s">
        <v>253</v>
      </c>
      <c r="CV1" t="s">
        <v>254</v>
      </c>
      <c r="CW1" t="s">
        <v>255</v>
      </c>
      <c r="CX1" t="s">
        <v>321</v>
      </c>
      <c r="CY1" s="108" t="s">
        <v>286</v>
      </c>
      <c r="CZ1" s="108" t="s">
        <v>256</v>
      </c>
      <c r="DA1" s="108" t="s">
        <v>257</v>
      </c>
      <c r="DB1" t="s">
        <v>258</v>
      </c>
      <c r="DC1" t="s">
        <v>259</v>
      </c>
      <c r="DD1" t="s">
        <v>322</v>
      </c>
      <c r="DE1" s="108" t="s">
        <v>287</v>
      </c>
      <c r="DF1" s="108" t="s">
        <v>260</v>
      </c>
      <c r="DG1" s="108" t="s">
        <v>261</v>
      </c>
      <c r="DH1" t="s">
        <v>262</v>
      </c>
      <c r="DI1" t="s">
        <v>187</v>
      </c>
      <c r="DJ1" t="s">
        <v>188</v>
      </c>
      <c r="DK1" t="s">
        <v>189</v>
      </c>
      <c r="DL1" t="s">
        <v>190</v>
      </c>
      <c r="DM1" t="s">
        <v>266</v>
      </c>
      <c r="DN1" s="108" t="s">
        <v>267</v>
      </c>
      <c r="DO1" t="s">
        <v>268</v>
      </c>
      <c r="DP1" t="s">
        <v>304</v>
      </c>
    </row>
    <row r="2" spans="1:120">
      <c r="A2">
        <f>【様式】受託研究変更申込書!P6</f>
        <v>0</v>
      </c>
      <c r="B2">
        <f>【様式】受託研究変更申込書!G13</f>
        <v>0</v>
      </c>
      <c r="C2" t="str">
        <f>IF(【様式】受託研究変更申込書!$Y43,【様式】受託研究変更申込書!$O43,"変更なし")</f>
        <v>変更なし</v>
      </c>
      <c r="D2" s="65">
        <f>LEN(C2)</f>
        <v>4</v>
      </c>
      <c r="E2" t="str">
        <f>IF(【様式】受託研究変更申込書!$Y45,【様式】受託研究変更申込書!$O45,"変更なし")</f>
        <v>変更なし</v>
      </c>
      <c r="F2" s="65">
        <f>LEN(E2)</f>
        <v>4</v>
      </c>
      <c r="G2" t="str">
        <f>IF(【様式】受託研究変更申込書!$Y49,TEXT(【様式】受託研究変更申込書!$O49,"yyyy年m月d日")&amp;"から"&amp;TEXT(【様式】受託研究変更申込書!$T49,"yyyy年m月d日")&amp;"まで","変更なし")</f>
        <v>変更なし</v>
      </c>
      <c r="H2" t="str">
        <f>IF(【様式】受託研究変更申込書!$Y47,【様式】受託研究変更申込書!$Q47,"変更なし")</f>
        <v>変更なし</v>
      </c>
      <c r="I2" t="str">
        <f>IF(【様式】受託研究変更申込書!$Y47,【様式】受託研究変更申込書!$Q48,"")</f>
        <v/>
      </c>
      <c r="J2" t="str">
        <f>IF(【様式】受託研究変更申込書!$Y51,【様式】受託研究変更申込書!$O51,"変更なし")</f>
        <v>変更なし</v>
      </c>
      <c r="K2" t="str">
        <f>IF(【様式】受託研究変更申込書!$Y53,【様式】受託研究変更申込書!$I54,"変更なし")</f>
        <v>変更なし</v>
      </c>
      <c r="L2" s="85" t="str">
        <f>IF(【様式】受託研究変更申込書!$Y53,【様式】受託研究変更申込書!$L54,"")</f>
        <v/>
      </c>
      <c r="M2" s="85" t="str">
        <f>IF(【様式】受託研究変更申込書!$Y53,【様式】受託研究変更申込書!$R54,"")</f>
        <v/>
      </c>
      <c r="N2" s="108"/>
      <c r="O2" s="108">
        <f>LEN(N2)</f>
        <v>0</v>
      </c>
      <c r="P2" s="85" t="str">
        <f>IF(【様式】受託研究変更申込書!$V54="","",【様式】受託研究変更申込書!$V54)</f>
        <v/>
      </c>
      <c r="Q2" s="65">
        <f>LEN(P2)</f>
        <v>0</v>
      </c>
      <c r="R2" t="str">
        <f>IF(【様式】受託研究変更申込書!$I55="","",【様式】受託研究変更申込書!$I55&amp;IF(【様式】受託研究変更申込書!$G55="研究協力者",CHAR(10)&amp;"（研究協力者）",""))</f>
        <v/>
      </c>
      <c r="S2" t="str">
        <f>IF(【様式】受託研究変更申込書!$L55="","",【様式】受託研究変更申込書!$L55)</f>
        <v/>
      </c>
      <c r="T2" t="str">
        <f>IF(【様式】受託研究変更申込書!$R55="","",【様式】受託研究変更申込書!$R55)</f>
        <v/>
      </c>
      <c r="U2" s="108"/>
      <c r="V2" s="108">
        <f>LEN(U2)</f>
        <v>0</v>
      </c>
      <c r="W2" t="str">
        <f>IF(【様式】受託研究変更申込書!$V55="","",【様式】受託研究変更申込書!$V55)</f>
        <v/>
      </c>
      <c r="X2" s="65">
        <f>LEN(W2)</f>
        <v>0</v>
      </c>
      <c r="Y2" t="str">
        <f>IF(【様式】受託研究変更申込書!$I56="","",【様式】受託研究変更申込書!$I56&amp;IF(【様式】受託研究変更申込書!$G56="研究協力者",CHAR(10)&amp;"（研究協力者）",""))</f>
        <v/>
      </c>
      <c r="Z2" t="str">
        <f>IF(【様式】受託研究変更申込書!$L56="","",【様式】受託研究変更申込書!$L56)</f>
        <v/>
      </c>
      <c r="AA2" t="str">
        <f>IF(【様式】受託研究変更申込書!$R56="","",【様式】受託研究変更申込書!$R56)</f>
        <v/>
      </c>
      <c r="AB2" s="108"/>
      <c r="AC2" s="108">
        <f>LEN(AB2)</f>
        <v>0</v>
      </c>
      <c r="AD2" t="str">
        <f>IF(【様式】受託研究変更申込書!$V56="","",【様式】受託研究変更申込書!$V56)</f>
        <v/>
      </c>
      <c r="AE2" s="65">
        <f>LEN(AD2)</f>
        <v>0</v>
      </c>
      <c r="AF2" t="str">
        <f>IF(【様式】受託研究変更申込書!$I57="","",【様式】受託研究変更申込書!$I57&amp;IF(【様式】受託研究変更申込書!$G57="研究協力者",CHAR(10)&amp;"（研究協力者）",""))</f>
        <v/>
      </c>
      <c r="AG2" t="str">
        <f>IF(【様式】受託研究変更申込書!$L57="","",【様式】受託研究変更申込書!$L57)</f>
        <v/>
      </c>
      <c r="AH2" t="str">
        <f>IF(【様式】受託研究変更申込書!$R57="","",【様式】受託研究変更申込書!$R57)</f>
        <v/>
      </c>
      <c r="AI2" s="108"/>
      <c r="AJ2" s="108">
        <f>LEN(AI2)</f>
        <v>0</v>
      </c>
      <c r="AK2" t="str">
        <f>IF(【様式】受託研究変更申込書!$V57="","",【様式】受託研究変更申込書!$V57)</f>
        <v/>
      </c>
      <c r="AL2" s="65">
        <f>LEN(AK2)</f>
        <v>0</v>
      </c>
      <c r="AM2" t="str">
        <f>IF(【様式】受託研究変更申込書!$I58="","",【様式】受託研究変更申込書!$I58&amp;IF(【様式】受託研究変更申込書!$G58="研究協力者",CHAR(10)&amp;"（研究協力者）",""))</f>
        <v/>
      </c>
      <c r="AN2" t="str">
        <f>IF(【様式】受託研究変更申込書!$L58="","",【様式】受託研究変更申込書!$L58)</f>
        <v/>
      </c>
      <c r="AO2" t="str">
        <f>IF(【様式】受託研究変更申込書!$R58="","",【様式】受託研究変更申込書!$R58)</f>
        <v/>
      </c>
      <c r="AP2" s="108"/>
      <c r="AQ2" s="108">
        <f>LEN(AP2)</f>
        <v>0</v>
      </c>
      <c r="AR2" t="str">
        <f>IF(【様式】受託研究変更申込書!$V58="","",【様式】受託研究変更申込書!$V58)</f>
        <v/>
      </c>
      <c r="AS2" s="65">
        <f>LEN(AR2)</f>
        <v>0</v>
      </c>
      <c r="AT2" t="str">
        <f>IF(【様式】受託研究変更申込書!$I59="","",【様式】受託研究変更申込書!$I59&amp;IF(【様式】受託研究変更申込書!$G59="研究協力者",CHAR(10)&amp;"（研究協力者）",""))</f>
        <v/>
      </c>
      <c r="AU2" t="str">
        <f>IF(【様式】受託研究変更申込書!$L59="","",【様式】受託研究変更申込書!$L59)</f>
        <v/>
      </c>
      <c r="AV2" t="str">
        <f>IF(【様式】受託研究変更申込書!$R59="","",【様式】受託研究変更申込書!$R59)</f>
        <v/>
      </c>
      <c r="AW2" s="108"/>
      <c r="AX2" s="108">
        <f>LEN(AW2)</f>
        <v>0</v>
      </c>
      <c r="AY2" t="str">
        <f>IF(【様式】受託研究変更申込書!$V59="","",【様式】受託研究変更申込書!$V59)</f>
        <v/>
      </c>
      <c r="AZ2" s="65">
        <f>LEN(AY2)</f>
        <v>0</v>
      </c>
      <c r="BA2" s="108"/>
      <c r="BB2" s="108"/>
      <c r="BC2" s="108"/>
      <c r="BD2" s="108"/>
      <c r="BE2" s="108">
        <f>LEN(BD2)</f>
        <v>0</v>
      </c>
      <c r="BF2" s="108"/>
      <c r="BG2" s="108"/>
      <c r="BH2" s="108"/>
      <c r="BI2" s="108"/>
      <c r="BJ2" s="108"/>
      <c r="BK2" s="108"/>
      <c r="BL2" s="108">
        <f>LEN(BK2)</f>
        <v>0</v>
      </c>
      <c r="BM2" s="108"/>
      <c r="BN2" s="108"/>
      <c r="BO2" s="108"/>
      <c r="BP2" s="108"/>
      <c r="BQ2" s="108"/>
      <c r="BR2" s="108"/>
      <c r="BS2" s="108">
        <f>LEN(BR2)</f>
        <v>0</v>
      </c>
      <c r="BT2" s="108"/>
      <c r="BU2" s="108"/>
      <c r="BV2" s="108"/>
      <c r="BW2" s="108"/>
      <c r="BX2" s="108"/>
      <c r="BY2" s="108"/>
      <c r="BZ2" s="108">
        <f>LEN(BY2)</f>
        <v>0</v>
      </c>
      <c r="CA2" s="108"/>
      <c r="CB2" s="108"/>
      <c r="CC2" s="108"/>
      <c r="CD2" s="108"/>
      <c r="CE2" s="108"/>
      <c r="CF2" s="108"/>
      <c r="CG2" s="108">
        <f>LEN(CF2)</f>
        <v>0</v>
      </c>
      <c r="CH2" s="108"/>
      <c r="CI2" s="108"/>
      <c r="CJ2" s="108"/>
      <c r="CK2" s="108"/>
      <c r="CL2" s="108"/>
      <c r="CM2" s="108"/>
      <c r="CN2" s="108">
        <f>LEN(CM2)</f>
        <v>0</v>
      </c>
      <c r="CO2" s="108"/>
      <c r="CP2" s="108"/>
      <c r="CQ2" t="str">
        <f>IF(【様式】受託研究変更申込書!$Y62,【様式】受託研究変更申込書!$M63,"変更なし")</f>
        <v>変更なし</v>
      </c>
      <c r="CR2" s="85" t="str">
        <f>IF(【様式】受託研究変更申込書!$Y62,【様式】受託研究変更申込書!$M65,"")</f>
        <v/>
      </c>
      <c r="CS2" s="108" t="str">
        <f>IF(【様式】受託研究変更申込書!$Y62,【様式】受託研究変更申込書!$M64,"")</f>
        <v/>
      </c>
      <c r="CT2" s="108" t="str">
        <f>IF(【様式】受託研究変更申込書!$Y62,【様式】受託研究変更申込書!$M66,"")</f>
        <v/>
      </c>
      <c r="CU2" s="108" t="str">
        <f>IF(【様式】受託研究変更申込書!$Y62,【様式】受託研究変更申込書!$M67,"")</f>
        <v/>
      </c>
      <c r="CV2" t="str">
        <f>IF(【様式】受託研究変更申込書!$Y62,【様式】受託研究変更申込書!$M68,"")</f>
        <v/>
      </c>
      <c r="CW2" t="str">
        <f>IF(【様式】受託研究変更申込書!$Y62,【様式】受託研究変更申込書!$J63,"")</f>
        <v/>
      </c>
      <c r="CX2" t="str">
        <f>IF(【様式】受託研究変更申込書!$Y62,【様式】受託研究変更申込書!$J65,"")</f>
        <v/>
      </c>
      <c r="CY2" s="108" t="str">
        <f>IF(【様式】受託研究変更申込書!$Y62,【様式】受託研究変更申込書!$J64,"")</f>
        <v/>
      </c>
      <c r="CZ2" s="108" t="str">
        <f>IF(【様式】受託研究変更申込書!$Y62,【様式】受託研究変更申込書!$J66,"")</f>
        <v/>
      </c>
      <c r="DA2" s="108" t="str">
        <f>IF(【様式】受託研究変更申込書!$Y62,【様式】受託研究変更申込書!$J67,"")</f>
        <v/>
      </c>
      <c r="DB2" t="str">
        <f>IF(【様式】受託研究変更申込書!$Y62,【様式】受託研究変更申込書!$J68,"")</f>
        <v/>
      </c>
      <c r="DC2" t="str">
        <f>IF(【様式】受託研究変更申込書!$Y62,【様式】受託研究変更申込書!$P63,"")</f>
        <v/>
      </c>
      <c r="DD2" t="str">
        <f>IF(【様式】受託研究変更申込書!$Y62,【様式】受託研究変更申込書!$P65,"")</f>
        <v/>
      </c>
      <c r="DE2" s="108" t="str">
        <f>IF(【様式】受託研究変更申込書!$Y62,【様式】受託研究変更申込書!$P64,"")</f>
        <v/>
      </c>
      <c r="DF2" s="108" t="str">
        <f>IF(【様式】受託研究変更申込書!$Y62,【様式】受託研究変更申込書!$P66,"")</f>
        <v/>
      </c>
      <c r="DG2" s="108" t="str">
        <f>IF(【様式】受託研究変更申込書!$Y62,【様式】受託研究変更申込書!$P67,"")</f>
        <v/>
      </c>
      <c r="DH2" t="str">
        <f>IF(【様式】受託研究変更申込書!$Y62,【様式】受託研究変更申込書!$P68,"")</f>
        <v/>
      </c>
      <c r="DI2">
        <f>IF(【様式】受託研究変更申込書!O25="異なる（以下に記入して下さい）",【様式】受託研究変更申込書!M26,【様式】受託研究変更申込書!P5)</f>
        <v>0</v>
      </c>
      <c r="DJ2">
        <f>IF(【様式】受託研究変更申込書!O25="異なる（以下に記入して下さい）",【様式】受託研究変更申込書!I27,【様式】受託研究変更申込書!P7)</f>
        <v>0</v>
      </c>
      <c r="DK2">
        <f>IF(【様式】受託研究変更申込書!O25="異なる（以下に記入して下さい）",【様式】受託研究変更申込書!Q27,【様式】受託研究変更申込書!V7)</f>
        <v>0</v>
      </c>
      <c r="DL2" t="b">
        <f>【様式】受託研究変更申込書!Y40</f>
        <v>0</v>
      </c>
      <c r="DM2" t="str">
        <f>IF('【様式】別紙（研究担当者が７名以上の場合）'!D4="","","別紙を確認してください。（本学担当者７名以上！）")</f>
        <v/>
      </c>
      <c r="DN2" s="108"/>
      <c r="DO2" t="str">
        <f>CONCATENATE(【様式】受託研究変更申込書!Z2,【様式】受託研究変更申込書!Z3,【様式】受託研究変更申込書!Z4,【様式】受託研究変更申込書!Z5)</f>
        <v/>
      </c>
      <c r="DP2" s="106">
        <f>【様式】受託研究変更申込書!G15</f>
        <v>0</v>
      </c>
    </row>
    <row r="5" spans="1:120">
      <c r="A5" t="s">
        <v>191</v>
      </c>
      <c r="B5">
        <v>20220802</v>
      </c>
    </row>
  </sheetData>
  <sheetProtection sheet="1" formatCells="0" formatColumns="0" formatRows="0"/>
  <phoneticPr fontId="1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16F00-D3C7-4C86-ABA3-D91BD3332516}">
  <sheetPr codeName="Sheet6"/>
  <dimension ref="A1:BG3"/>
  <sheetViews>
    <sheetView workbookViewId="0">
      <selection activeCell="V4" sqref="V4"/>
    </sheetView>
  </sheetViews>
  <sheetFormatPr defaultRowHeight="13.5"/>
  <cols>
    <col min="24" max="25" width="9.5" bestFit="1" customWidth="1"/>
  </cols>
  <sheetData>
    <row r="1" spans="1:59" s="83" customFormat="1" ht="40.5" customHeight="1">
      <c r="A1" s="66" t="s">
        <v>192</v>
      </c>
      <c r="B1" s="67" t="s">
        <v>193</v>
      </c>
      <c r="C1" s="68" t="s">
        <v>194</v>
      </c>
      <c r="D1" s="68" t="s">
        <v>195</v>
      </c>
      <c r="E1" s="69" t="s">
        <v>196</v>
      </c>
      <c r="F1" s="66" t="s">
        <v>197</v>
      </c>
      <c r="G1" s="66" t="s">
        <v>198</v>
      </c>
      <c r="H1" s="70" t="s">
        <v>199</v>
      </c>
      <c r="I1" s="70" t="s">
        <v>200</v>
      </c>
      <c r="J1" s="70" t="s">
        <v>201</v>
      </c>
      <c r="K1" s="70" t="s">
        <v>202</v>
      </c>
      <c r="L1" s="70" t="s">
        <v>203</v>
      </c>
      <c r="M1" s="70" t="s">
        <v>204</v>
      </c>
      <c r="N1" s="70" t="s">
        <v>205</v>
      </c>
      <c r="O1" s="70" t="s">
        <v>206</v>
      </c>
      <c r="P1" s="70" t="s">
        <v>207</v>
      </c>
      <c r="Q1" s="71" t="s">
        <v>3</v>
      </c>
      <c r="R1" s="71" t="s">
        <v>289</v>
      </c>
      <c r="S1" s="71" t="s">
        <v>208</v>
      </c>
      <c r="T1" s="71" t="s">
        <v>209</v>
      </c>
      <c r="U1" s="72" t="s">
        <v>210</v>
      </c>
      <c r="V1" s="70" t="s">
        <v>211</v>
      </c>
      <c r="W1" s="73" t="s">
        <v>26</v>
      </c>
      <c r="X1" s="74" t="s">
        <v>212</v>
      </c>
      <c r="Y1" s="74" t="s">
        <v>213</v>
      </c>
      <c r="Z1" s="74" t="s">
        <v>214</v>
      </c>
      <c r="AA1" s="75" t="s">
        <v>215</v>
      </c>
      <c r="AB1" s="75" t="s">
        <v>216</v>
      </c>
      <c r="AC1" s="75" t="s">
        <v>217</v>
      </c>
      <c r="AD1" s="75" t="s">
        <v>218</v>
      </c>
      <c r="AE1" s="75" t="s">
        <v>219</v>
      </c>
      <c r="AF1" s="75" t="s">
        <v>36</v>
      </c>
      <c r="AG1" s="76" t="s">
        <v>220</v>
      </c>
      <c r="AH1" s="77" t="s">
        <v>31</v>
      </c>
      <c r="AI1" s="77" t="s">
        <v>221</v>
      </c>
      <c r="AJ1" s="66" t="s">
        <v>222</v>
      </c>
      <c r="AK1" s="66" t="s">
        <v>34</v>
      </c>
      <c r="AL1" s="66" t="s">
        <v>223</v>
      </c>
      <c r="AM1" s="66" t="s">
        <v>224</v>
      </c>
      <c r="AN1" s="66" t="s">
        <v>225</v>
      </c>
      <c r="AO1" s="88" t="s">
        <v>240</v>
      </c>
      <c r="AP1" s="88" t="s">
        <v>241</v>
      </c>
      <c r="AQ1" s="88" t="s">
        <v>242</v>
      </c>
      <c r="AR1" s="88" t="s">
        <v>243</v>
      </c>
      <c r="AS1" s="88" t="s">
        <v>244</v>
      </c>
      <c r="AT1" s="88" t="s">
        <v>245</v>
      </c>
      <c r="AU1" s="78" t="s">
        <v>226</v>
      </c>
      <c r="AV1" s="78" t="s">
        <v>288</v>
      </c>
      <c r="AW1" s="78" t="s">
        <v>227</v>
      </c>
      <c r="AX1" s="78" t="s">
        <v>228</v>
      </c>
      <c r="AY1" s="78" t="s">
        <v>229</v>
      </c>
      <c r="AZ1" s="79" t="s">
        <v>230</v>
      </c>
      <c r="BA1" s="80" t="s">
        <v>231</v>
      </c>
      <c r="BB1" s="76" t="s">
        <v>232</v>
      </c>
      <c r="BC1" s="81" t="s">
        <v>233</v>
      </c>
      <c r="BD1" s="82" t="s">
        <v>234</v>
      </c>
      <c r="BE1" s="82" t="s">
        <v>235</v>
      </c>
      <c r="BF1" s="76" t="s">
        <v>236</v>
      </c>
      <c r="BG1" s="82" t="s">
        <v>237</v>
      </c>
    </row>
    <row r="2" spans="1:59">
      <c r="A2" s="64"/>
      <c r="B2" s="64"/>
      <c r="C2" s="64"/>
      <c r="D2" s="64"/>
      <c r="E2" s="64"/>
      <c r="F2" t="s">
        <v>238</v>
      </c>
      <c r="G2" s="86" t="s">
        <v>306</v>
      </c>
      <c r="H2" s="85" t="str">
        <f>ASC(SUBSTITUTE(SUBSTITUTE(【様式】受託研究変更申込書!G78, "　", ""), " ", ""))</f>
        <v/>
      </c>
      <c r="I2" s="64"/>
      <c r="J2" s="64"/>
      <c r="K2" s="64"/>
      <c r="L2" s="64"/>
      <c r="M2" s="85">
        <f>【様式】受託研究変更申込書!P6</f>
        <v>0</v>
      </c>
      <c r="N2" s="64"/>
      <c r="O2" s="64"/>
      <c r="P2" s="64"/>
      <c r="Q2">
        <f>IF(【様式】受託研究変更申込書!$Y62,【様式】受託研究変更申込書!$P63,)</f>
        <v>0</v>
      </c>
      <c r="R2" s="64">
        <v>0</v>
      </c>
      <c r="S2" s="64">
        <v>0</v>
      </c>
      <c r="T2">
        <f>IF(【様式】受託研究変更申込書!$Y62,【様式】受託研究変更申込書!$P65,)</f>
        <v>0</v>
      </c>
      <c r="U2">
        <f>SUM(Q2:T2)</f>
        <v>0</v>
      </c>
      <c r="V2" s="64">
        <v>0</v>
      </c>
      <c r="W2" s="84">
        <f>【様式】受託研究変更申込書!T2</f>
        <v>0</v>
      </c>
      <c r="X2" s="84">
        <f>【様式】受託研究変更申込書!G75</f>
        <v>0</v>
      </c>
      <c r="Y2" s="84" t="str">
        <f>IF(【様式】受託研究変更申込書!$Y49,【様式】受託研究変更申込書!O$49,"")</f>
        <v/>
      </c>
      <c r="Z2" s="84" t="str">
        <f>IF(【様式】受託研究変更申込書!$Y49,【様式】受託研究変更申込書!T$49,"")</f>
        <v/>
      </c>
      <c r="AA2" s="85">
        <f>IF(【様式】受託研究変更申込書!$Y43,1,0)</f>
        <v>0</v>
      </c>
      <c r="AB2" s="85">
        <f>IF(【様式】受託研究変更申込書!$Y45,1,0)</f>
        <v>0</v>
      </c>
      <c r="AC2" s="85">
        <f>IF(【様式】受託研究変更申込書!$Y49,1,0)</f>
        <v>0</v>
      </c>
      <c r="AD2" s="85">
        <f>IF(【様式】受託研究変更申込書!$Y62,1,0)</f>
        <v>0</v>
      </c>
      <c r="AE2" s="85">
        <f>IF(【様式】受託研究変更申込書!$Y53,1,0)</f>
        <v>0</v>
      </c>
      <c r="AF2" s="87" t="s">
        <v>306</v>
      </c>
      <c r="AG2" s="64"/>
      <c r="AH2" s="64"/>
      <c r="AI2" s="64"/>
      <c r="AJ2" s="64"/>
      <c r="AK2" s="64"/>
      <c r="AL2" s="64"/>
      <c r="AM2" s="64"/>
      <c r="AN2" s="64"/>
      <c r="AO2" s="89" t="str">
        <f>【様式】受託研究変更申込書!I18</f>
        <v>〒</v>
      </c>
      <c r="AP2" s="89">
        <f>【様式】受託研究変更申込書!M18</f>
        <v>0</v>
      </c>
      <c r="AQ2" s="89">
        <f>【様式】受託研究変更申込書!I19</f>
        <v>0</v>
      </c>
      <c r="AR2" s="89">
        <f>【様式】受託研究変更申込書!Q19</f>
        <v>0</v>
      </c>
      <c r="AS2" s="90">
        <f>【様式】受託研究変更申込書!I20</f>
        <v>0</v>
      </c>
      <c r="AT2" s="89">
        <f>【様式】受託研究変更申込書!Q20</f>
        <v>0</v>
      </c>
      <c r="AU2" s="92"/>
      <c r="AV2" s="92"/>
      <c r="AW2" s="92"/>
      <c r="AX2" s="92"/>
      <c r="AY2" s="93"/>
      <c r="AZ2" s="94"/>
      <c r="BA2" s="94"/>
      <c r="BB2" s="95"/>
      <c r="BC2" s="96"/>
      <c r="BD2" s="97"/>
      <c r="BE2" s="98"/>
      <c r="BF2" s="98"/>
      <c r="BG2" s="99"/>
    </row>
    <row r="3" spans="1:59">
      <c r="AO3" s="85"/>
      <c r="AP3" s="85"/>
      <c r="AQ3" s="85"/>
      <c r="AR3" s="85"/>
      <c r="AS3" s="85"/>
      <c r="AT3" s="85"/>
    </row>
  </sheetData>
  <sheetProtection sheet="1" formatCells="0" formatColumns="0" formatRows="0"/>
  <phoneticPr fontId="14"/>
  <conditionalFormatting sqref="J1">
    <cfRule type="expression" dxfId="12" priority="12">
      <formula>AND(($J1=""),(NOT($M1="")))</formula>
    </cfRule>
  </conditionalFormatting>
  <conditionalFormatting sqref="K1">
    <cfRule type="expression" dxfId="11" priority="11">
      <formula>AND(($Q1=0),AND(($K1=""),($F1="新規"),(NOT($M1=""))))</formula>
    </cfRule>
  </conditionalFormatting>
  <conditionalFormatting sqref="H1">
    <cfRule type="expression" dxfId="10" priority="10">
      <formula>$D1=""</formula>
    </cfRule>
  </conditionalFormatting>
  <conditionalFormatting sqref="A1:AN1 AU1:BA1">
    <cfRule type="expression" dxfId="9" priority="8">
      <formula>$F1="通知書"</formula>
    </cfRule>
    <cfRule type="expression" dxfId="8" priority="9">
      <formula>$F1="変更"</formula>
    </cfRule>
  </conditionalFormatting>
  <conditionalFormatting sqref="BC1">
    <cfRule type="duplicateValues" dxfId="7" priority="7"/>
  </conditionalFormatting>
  <conditionalFormatting sqref="M1">
    <cfRule type="containsText" dxfId="6" priority="6" operator="containsText" text="シムル">
      <formula>NOT(ISERROR(SEARCH("シムル",M1)))</formula>
    </cfRule>
  </conditionalFormatting>
  <conditionalFormatting sqref="AU2:BA2">
    <cfRule type="expression" dxfId="5" priority="4">
      <formula>$F2="通知書"</formula>
    </cfRule>
    <cfRule type="expression" dxfId="4" priority="5">
      <formula>$F2="変更"</formula>
    </cfRule>
  </conditionalFormatting>
  <conditionalFormatting sqref="BC2">
    <cfRule type="duplicateValues" dxfId="3" priority="3"/>
  </conditionalFormatting>
  <conditionalFormatting sqref="AO1:AT2">
    <cfRule type="expression" dxfId="2" priority="1">
      <formula>$F1="通知書"</formula>
    </cfRule>
    <cfRule type="expression" dxfId="1" priority="2">
      <formula>$F1="変更"</formula>
    </cfRule>
  </conditionalFormatting>
  <dataValidations count="2">
    <dataValidation imeMode="off" allowBlank="1" showInputMessage="1" showErrorMessage="1" sqref="J1:K1 Q1:AF1 C1:D1 AU1:BA1" xr:uid="{DB98C6A4-FDB3-4B7C-8D52-E4DCE471B395}"/>
    <dataValidation type="list" allowBlank="1" showInputMessage="1" showErrorMessage="1" sqref="AH2" xr:uid="{9287E7A0-3215-46B2-896B-74F60DD9A351}">
      <formula1>"府内,外国,その他"</formula1>
    </dataValidation>
  </dataValidation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660CF-197E-40D7-8C39-9922D499CB27}">
  <sheetPr codeName="Sheet8"/>
  <dimension ref="A1:G2"/>
  <sheetViews>
    <sheetView workbookViewId="0">
      <selection activeCell="L12" sqref="L12"/>
    </sheetView>
  </sheetViews>
  <sheetFormatPr defaultRowHeight="13.5"/>
  <cols>
    <col min="2" max="2" width="11.625" bestFit="1" customWidth="1"/>
  </cols>
  <sheetData>
    <row r="1" spans="1:7" ht="19.5" thickBot="1">
      <c r="A1" s="101" t="s">
        <v>296</v>
      </c>
      <c r="B1" s="102" t="s">
        <v>297</v>
      </c>
      <c r="C1" s="103" t="s">
        <v>298</v>
      </c>
      <c r="D1" s="103" t="s">
        <v>299</v>
      </c>
      <c r="E1" s="103" t="s">
        <v>300</v>
      </c>
      <c r="F1" s="104" t="s">
        <v>301</v>
      </c>
      <c r="G1" s="105" t="s">
        <v>302</v>
      </c>
    </row>
    <row r="2" spans="1:7" ht="14.25" thickTop="1">
      <c r="B2" s="84">
        <f ca="1">TODAY()</f>
        <v>44798</v>
      </c>
      <c r="C2" t="str">
        <f>大阪大学使用欄2!H2</f>
        <v/>
      </c>
      <c r="D2">
        <f>大阪大学使用欄2!M2</f>
        <v>0</v>
      </c>
      <c r="E2">
        <f>【様式】受託研究変更申込書!I76</f>
        <v>0</v>
      </c>
    </row>
  </sheetData>
  <sheetProtection sheet="1" formatCells="0" formatColumns="0" formatRows="0"/>
  <phoneticPr fontId="14"/>
  <conditionalFormatting sqref="A1:G1">
    <cfRule type="expression" dxfId="0" priority="1">
      <formula>$G1&lt;&gt;""</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Ｑ＆Ａ</vt:lpstr>
      <vt:lpstr>【様式】受託研究変更申込書</vt:lpstr>
      <vt:lpstr>【様式】別紙（研究担当者が７名以上の場合）</vt:lpstr>
      <vt:lpstr>企業等区分の定義について</vt:lpstr>
      <vt:lpstr>業種番号一覧</vt:lpstr>
      <vt:lpstr>大阪大学使用欄1</vt:lpstr>
      <vt:lpstr>大阪大学使用欄2</vt:lpstr>
      <vt:lpstr>大阪大学使用欄3</vt:lpstr>
      <vt:lpstr>【様式】受託研究変更申込書!Print_Area</vt:lpstr>
      <vt:lpstr>'【様式】別紙（研究担当者が７名以上の場合）'!Print_Area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2021-11-22T07:39:52Z</dcterms:created>
  <dcterms:modified xsi:type="dcterms:W3CDTF">2022-08-25T08:25:59Z</dcterms:modified>
</cp:coreProperties>
</file>