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6.100.5\public1\04_届出\様式\発明届出書様式\R3.7改訂版\通知文書\"/>
    </mc:Choice>
  </mc:AlternateContent>
  <bookViews>
    <workbookView xWindow="0" yWindow="0" windowWidth="28800" windowHeight="11835" activeTab="1"/>
  </bookViews>
  <sheets>
    <sheet name="特許出願の流れ" sheetId="8" r:id="rId1"/>
    <sheet name="発明届" sheetId="1" r:id="rId2"/>
    <sheet name="発明の内容（別紙）" sheetId="7" r:id="rId3"/>
    <sheet name="発明者追加" sheetId="4" r:id="rId4"/>
    <sheet name="外部機関等追加" sheetId="5" r:id="rId5"/>
    <sheet name="知財処理用" sheetId="9" r:id="rId6"/>
    <sheet name="知財処理用2" sheetId="11" r:id="rId7"/>
  </sheets>
  <definedNames>
    <definedName name="_xlnm.Print_Area" localSheetId="0">特許出願の流れ!$A$1:$A$39</definedName>
    <definedName name="_xlnm.Print_Area" localSheetId="2">'発明の内容（別紙）'!$B$1:$BB$80</definedName>
    <definedName name="_xlnm.Print_Area" localSheetId="1">発明届!$B$1:$BB$128</definedName>
    <definedName name="_xlnm.Print_Titles" localSheetId="3">発明者追加!$1:$1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 l="1"/>
  <c r="B2" i="9" l="1"/>
  <c r="AU35" i="1"/>
  <c r="AY62" i="1" l="1"/>
  <c r="R2" i="9" l="1"/>
  <c r="L2" i="9" l="1"/>
  <c r="N2" i="9"/>
  <c r="W2" i="9" l="1"/>
  <c r="W9" i="9" l="1"/>
  <c r="W10" i="9"/>
  <c r="W11" i="9"/>
  <c r="W12" i="9"/>
  <c r="W13" i="9"/>
  <c r="W14" i="9"/>
  <c r="W15" i="9"/>
  <c r="W16" i="9"/>
  <c r="W17" i="9"/>
  <c r="W18" i="9"/>
  <c r="W3" i="9"/>
  <c r="W4" i="9"/>
  <c r="W5" i="9"/>
  <c r="W6" i="9"/>
  <c r="W7" i="9"/>
  <c r="W8" i="9"/>
  <c r="V2"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X18" i="9" l="1"/>
  <c r="X17" i="9"/>
  <c r="X16" i="9"/>
  <c r="X15" i="9"/>
  <c r="X14" i="9"/>
  <c r="X13" i="9"/>
  <c r="X12" i="9"/>
  <c r="X11" i="9"/>
  <c r="X10" i="9"/>
  <c r="X9" i="9"/>
  <c r="X8" i="9"/>
  <c r="X7" i="9"/>
  <c r="X6" i="9"/>
  <c r="X5" i="9"/>
  <c r="X4" i="9"/>
  <c r="X3" i="9"/>
  <c r="X2" i="9"/>
  <c r="A3" i="9" l="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P2" i="9" l="1"/>
  <c r="Y2" i="9" l="1"/>
  <c r="Z2" i="9"/>
  <c r="Y3" i="9"/>
  <c r="Z3" i="9"/>
  <c r="Y4" i="9"/>
  <c r="Z4" i="9"/>
  <c r="Y5" i="9"/>
  <c r="Z5" i="9"/>
  <c r="Y6" i="9"/>
  <c r="Z6" i="9"/>
  <c r="Y7" i="9"/>
  <c r="Z7" i="9"/>
  <c r="Y8" i="9"/>
  <c r="Z8" i="9"/>
  <c r="Y9" i="9"/>
  <c r="Z9" i="9"/>
  <c r="Y10" i="9"/>
  <c r="Z10" i="9"/>
  <c r="Y11" i="9"/>
  <c r="Z11" i="9"/>
  <c r="Y12" i="9"/>
  <c r="Z12" i="9"/>
  <c r="Y13" i="9"/>
  <c r="Z13" i="9"/>
  <c r="Y14" i="9"/>
  <c r="Z14" i="9"/>
  <c r="Y15" i="9"/>
  <c r="Z15" i="9"/>
  <c r="Y16" i="9"/>
  <c r="Z16" i="9"/>
  <c r="Y17" i="9"/>
  <c r="Z17" i="9"/>
  <c r="Y18" i="9"/>
  <c r="Z18" i="9"/>
  <c r="Z19" i="9"/>
  <c r="AA19" i="9" s="1"/>
  <c r="Z20" i="9"/>
  <c r="AA20" i="9" s="1"/>
  <c r="Z21" i="9"/>
  <c r="AA21" i="9" s="1"/>
  <c r="Z22" i="9"/>
  <c r="AA22" i="9" s="1"/>
  <c r="Z23" i="9"/>
  <c r="AA23" i="9" s="1"/>
  <c r="Z24" i="9"/>
  <c r="AA24" i="9" s="1"/>
  <c r="Z25" i="9"/>
  <c r="AA25" i="9" s="1"/>
  <c r="Z26" i="9"/>
  <c r="AA26" i="9" s="1"/>
  <c r="Z27" i="9"/>
  <c r="AA27" i="9" s="1"/>
  <c r="Z28" i="9"/>
  <c r="AA28" i="9" s="1"/>
  <c r="Z29" i="9"/>
  <c r="AA29" i="9" s="1"/>
  <c r="Z30" i="9"/>
  <c r="AA30" i="9" s="1"/>
  <c r="Z31" i="9"/>
  <c r="AA31" i="9" s="1"/>
  <c r="Z32" i="9"/>
  <c r="AA32" i="9" s="1"/>
  <c r="Z33" i="9"/>
  <c r="AA33" i="9" s="1"/>
  <c r="AA2" i="9" l="1"/>
  <c r="AB2" i="9"/>
  <c r="AA18" i="9"/>
  <c r="AB18" i="9"/>
  <c r="AA17" i="9"/>
  <c r="AB17" i="9"/>
  <c r="AA16" i="9"/>
  <c r="AB16" i="9"/>
  <c r="AA15" i="9"/>
  <c r="AB15" i="9"/>
  <c r="AA14" i="9"/>
  <c r="AB14" i="9"/>
  <c r="AA13" i="9"/>
  <c r="AB13" i="9"/>
  <c r="AA12" i="9"/>
  <c r="AB12" i="9"/>
  <c r="AA11" i="9"/>
  <c r="AB11" i="9"/>
  <c r="AA10" i="9"/>
  <c r="AB10" i="9"/>
  <c r="AA9" i="9"/>
  <c r="AB9" i="9"/>
  <c r="AA8" i="9"/>
  <c r="AB8" i="9"/>
  <c r="AA7" i="9"/>
  <c r="AB7" i="9"/>
  <c r="AA6" i="9"/>
  <c r="AB6" i="9"/>
  <c r="AA5" i="9"/>
  <c r="AB5" i="9"/>
  <c r="AA4" i="9"/>
  <c r="AB4" i="9"/>
  <c r="AA3" i="9"/>
  <c r="AB3" i="9"/>
  <c r="K2" i="9"/>
  <c r="U2" i="9" l="1"/>
  <c r="T2" i="9"/>
  <c r="S2" i="9"/>
  <c r="M2" i="9" l="1"/>
  <c r="H2" i="9" l="1"/>
  <c r="Q2" i="9" l="1"/>
  <c r="O2" i="9"/>
  <c r="J2" i="9"/>
  <c r="I2" i="9"/>
  <c r="F2" i="9"/>
  <c r="E2" i="9"/>
  <c r="D2" i="9"/>
  <c r="C2" i="9"/>
  <c r="AY1" i="7" l="1"/>
  <c r="D1" i="5" l="1"/>
  <c r="K1" i="4"/>
</calcChain>
</file>

<file path=xl/comments1.xml><?xml version="1.0" encoding="utf-8"?>
<comments xmlns="http://schemas.openxmlformats.org/spreadsheetml/2006/main">
  <authors>
    <author>作成者</author>
    <author>nagata</author>
    <author>Nagata</author>
    <author>ogita2</author>
  </authors>
  <commentList>
    <comment ref="J8" authorId="0" shapeId="0">
      <text>
        <r>
          <rPr>
            <sz val="9"/>
            <color indexed="81"/>
            <rFont val="MS P ゴシック"/>
            <family val="3"/>
            <charset val="128"/>
          </rPr>
          <t>出願時に名称を変更することが可能</t>
        </r>
      </text>
    </comment>
    <comment ref="J10" authorId="0" shapeId="0">
      <text>
        <r>
          <rPr>
            <sz val="9"/>
            <color indexed="81"/>
            <rFont val="MS P ゴシック"/>
            <family val="3"/>
            <charset val="128"/>
          </rPr>
          <t xml:space="preserve">外国人も記入してください。
</t>
        </r>
      </text>
    </comment>
    <comment ref="R10" authorId="0" shapeId="0">
      <text>
        <r>
          <rPr>
            <sz val="9"/>
            <color indexed="81"/>
            <rFont val="MS P ゴシック"/>
            <family val="3"/>
            <charset val="128"/>
          </rPr>
          <t>兼務部局でも可
実際に研究した部局を選択してください。</t>
        </r>
      </text>
    </comment>
    <comment ref="AD10" authorId="0" shapeId="0">
      <text>
        <r>
          <rPr>
            <sz val="9"/>
            <color indexed="81"/>
            <rFont val="MS P ゴシック"/>
            <family val="3"/>
            <charset val="128"/>
          </rPr>
          <t>本学発明者の寄与度が変更になる場合は、届出書本紙の再提出が必要です。</t>
        </r>
      </text>
    </comment>
    <comment ref="AP10" authorId="1" shapeId="0">
      <text>
        <r>
          <rPr>
            <sz val="9"/>
            <color indexed="81"/>
            <rFont val="MS P ゴシック"/>
            <family val="3"/>
            <charset val="128"/>
          </rPr>
          <t>0から始まる場合は、0が省略された形で表示される</t>
        </r>
      </text>
    </comment>
    <comment ref="AZ10" authorId="0" shapeId="0">
      <text>
        <r>
          <rPr>
            <sz val="9"/>
            <color indexed="81"/>
            <rFont val="MS P ゴシック"/>
            <family val="3"/>
            <charset val="128"/>
          </rPr>
          <t xml:space="preserve">届出時点で本学と雇用関係にない者は、押印不要です。
</t>
        </r>
      </text>
    </comment>
    <comment ref="J11" authorId="0" shapeId="0">
      <text>
        <r>
          <rPr>
            <sz val="9"/>
            <color indexed="81"/>
            <rFont val="MS P ゴシック"/>
            <family val="3"/>
            <charset val="128"/>
          </rPr>
          <t>・願書記載順も本届出書の記載順と原則同様に進めるが、記載順に希望がある場合は、別途その旨申告してください。
・本シートに書ききれない場合は「発明者追加」シートに記載してください。
・連絡を希望する担当者であり、第一発明者である必要はありません。
・（姓）　（名）　（ミドルネーム）の順で記入してください。</t>
        </r>
      </text>
    </comment>
    <comment ref="AD25" authorId="2" shapeId="0">
      <text>
        <r>
          <rPr>
            <sz val="9"/>
            <color indexed="81"/>
            <rFont val="MS P ゴシック"/>
            <family val="3"/>
            <charset val="128"/>
          </rPr>
          <t>外部発明者一人一人の寄与度が不明の場合は、一機関合計の寄与度を均等割りして入力してください。</t>
        </r>
      </text>
    </comment>
    <comment ref="AG31" authorId="0" shapeId="0">
      <text>
        <r>
          <rPr>
            <sz val="9"/>
            <color indexed="81"/>
            <rFont val="MS P ゴシック"/>
            <family val="3"/>
            <charset val="128"/>
          </rPr>
          <t>本シートに書ききれない場合は「外部機関等追加」シートに記載してください。</t>
        </r>
      </text>
    </comment>
    <comment ref="S37" authorId="0" shapeId="0">
      <text>
        <r>
          <rPr>
            <sz val="9"/>
            <color indexed="81"/>
            <rFont val="MS P ゴシック"/>
            <family val="3"/>
            <charset val="128"/>
          </rPr>
          <t xml:space="preserve">本学連絡担当者以外に連絡を希望する学内関係者がいる場合は記入してください。
※E-mailアドレスは、学内のものを使用すること
</t>
        </r>
      </text>
    </comment>
    <comment ref="AF38" authorId="0" shapeId="0">
      <text>
        <r>
          <rPr>
            <sz val="9"/>
            <color indexed="81"/>
            <rFont val="MS P ゴシック"/>
            <family val="3"/>
            <charset val="128"/>
          </rPr>
          <t>新聞やインターネットでの発表の場合は「試作品提供他」を選択してください。</t>
        </r>
      </text>
    </comment>
    <comment ref="AV38" authorId="0" shapeId="0">
      <text>
        <r>
          <rPr>
            <sz val="9"/>
            <color indexed="81"/>
            <rFont val="MS P ゴシック"/>
            <family val="3"/>
            <charset val="128"/>
          </rPr>
          <t>学会発表の場合は、予稿集の公開日を記入してください。</t>
        </r>
      </text>
    </comment>
    <comment ref="AM48" authorId="0" shapeId="0">
      <text>
        <r>
          <rPr>
            <sz val="9"/>
            <color indexed="81"/>
            <rFont val="MS P ゴシック"/>
            <family val="3"/>
            <charset val="128"/>
          </rPr>
          <t>プロジェクト全期間を通して本学が受領する研究費の合計額（間接経費等含み、他機関への配分額は除く）を選択してください。</t>
        </r>
      </text>
    </comment>
    <comment ref="R49" authorId="1" shapeId="0">
      <text>
        <r>
          <rPr>
            <sz val="9"/>
            <color indexed="81"/>
            <rFont val="MS P ゴシック"/>
            <family val="3"/>
            <charset val="128"/>
          </rPr>
          <t>契約書の題目名・課題名・講座名等を正確に記入してください。</t>
        </r>
        <r>
          <rPr>
            <b/>
            <sz val="9"/>
            <color indexed="81"/>
            <rFont val="MS P ゴシック"/>
            <family val="3"/>
            <charset val="128"/>
          </rPr>
          <t xml:space="preserve">
</t>
        </r>
      </text>
    </comment>
    <comment ref="S51" authorId="1" shapeId="0">
      <text>
        <r>
          <rPr>
            <sz val="9"/>
            <color indexed="81"/>
            <rFont val="MS P ゴシック"/>
            <family val="3"/>
            <charset val="128"/>
          </rPr>
          <t>西暦</t>
        </r>
      </text>
    </comment>
    <comment ref="O54" authorId="0" shapeId="0">
      <text>
        <r>
          <rPr>
            <sz val="9"/>
            <color indexed="81"/>
            <rFont val="MS P ゴシック"/>
            <family val="3"/>
            <charset val="128"/>
          </rPr>
          <t>書ききれない経費については、別途申告が必要です。</t>
        </r>
      </text>
    </comment>
    <comment ref="R58" authorId="3" shapeId="0">
      <text>
        <r>
          <rPr>
            <b/>
            <sz val="9"/>
            <color indexed="81"/>
            <rFont val="MS P ゴシック"/>
            <family val="3"/>
            <charset val="128"/>
          </rPr>
          <t>部局事務において、事務処理要領等を確認の上、正確に記入してください。
委託元から願書の補正を求められる場合、部局に費用負担いただくことがあります。
記載例：『令和○○年度、○○（機関名）、「事業名」「研究開発課題名」委託研究開発』</t>
        </r>
      </text>
    </comment>
    <comment ref="AJ61" authorId="0" shapeId="0">
      <text>
        <r>
          <rPr>
            <sz val="9"/>
            <color indexed="81"/>
            <rFont val="MS P ゴシック"/>
            <family val="3"/>
            <charset val="128"/>
          </rPr>
          <t>本学整理番号でも可</t>
        </r>
      </text>
    </comment>
    <comment ref="B64" authorId="3" shapeId="0">
      <text>
        <r>
          <rPr>
            <b/>
            <sz val="9"/>
            <color indexed="81"/>
            <rFont val="MS P ゴシック"/>
            <family val="3"/>
            <charset val="128"/>
          </rPr>
          <t>スペースが不足する場合は、次シート「発明の内容（別紙）」に記載してください。</t>
        </r>
      </text>
    </comment>
  </commentList>
</comments>
</file>

<file path=xl/comments2.xml><?xml version="1.0" encoding="utf-8"?>
<comments xmlns="http://schemas.openxmlformats.org/spreadsheetml/2006/main">
  <authors>
    <author>作成者</author>
    <author>nagata</author>
  </authors>
  <commentList>
    <comment ref="F6" authorId="0" shapeId="0">
      <text>
        <r>
          <rPr>
            <sz val="9"/>
            <color indexed="81"/>
            <rFont val="MS P ゴシック"/>
            <family val="3"/>
            <charset val="128"/>
          </rPr>
          <t>・寄与度は外部機関発明者も含めて全体で100％になるように記入</t>
        </r>
      </text>
    </comment>
    <comment ref="J6" authorId="1" shapeId="0">
      <text>
        <r>
          <rPr>
            <sz val="9"/>
            <color indexed="81"/>
            <rFont val="MS P ゴシック"/>
            <family val="3"/>
            <charset val="128"/>
          </rPr>
          <t>0から始まる場合は、0が省略された形で表示される</t>
        </r>
      </text>
    </comment>
    <comment ref="K6" authorId="1" shapeId="0">
      <text>
        <r>
          <rPr>
            <sz val="9"/>
            <color indexed="81"/>
            <rFont val="MS P ゴシック"/>
            <family val="3"/>
            <charset val="128"/>
          </rPr>
          <t>届出時点で本学と雇用関係にない者は、押印不要</t>
        </r>
      </text>
    </comment>
    <comment ref="F19" authorId="0" shapeId="0">
      <text>
        <r>
          <rPr>
            <sz val="9"/>
            <color indexed="81"/>
            <rFont val="MS P ゴシック"/>
            <family val="3"/>
            <charset val="128"/>
          </rPr>
          <t>・寄与度は外部機関発明者も含めて全体で100％になるように記入</t>
        </r>
      </text>
    </comment>
  </commentList>
</comments>
</file>

<file path=xl/sharedStrings.xml><?xml version="1.0" encoding="utf-8"?>
<sst xmlns="http://schemas.openxmlformats.org/spreadsheetml/2006/main" count="242" uniqueCount="182">
  <si>
    <t>届出受付番号</t>
    <phoneticPr fontId="1"/>
  </si>
  <si>
    <t>印
注2</t>
    <phoneticPr fontId="1"/>
  </si>
  <si>
    <t>㊞</t>
    <phoneticPr fontId="1"/>
  </si>
  <si>
    <t>発明者</t>
    <rPh sb="0" eb="3">
      <t>ハツメイシャ</t>
    </rPh>
    <phoneticPr fontId="1"/>
  </si>
  <si>
    <t>応用分野・用途・製品</t>
    <rPh sb="0" eb="2">
      <t>オウヨウ</t>
    </rPh>
    <rPh sb="2" eb="4">
      <t>ブンヤ</t>
    </rPh>
    <rPh sb="5" eb="7">
      <t>ヨウト</t>
    </rPh>
    <rPh sb="8" eb="10">
      <t>セイヒン</t>
    </rPh>
    <phoneticPr fontId="1"/>
  </si>
  <si>
    <t>発 明 届 出 書　兼　譲 渡 証 書</t>
    <phoneticPr fontId="1"/>
  </si>
  <si>
    <t>届出日（発明者が記載）</t>
    <phoneticPr fontId="1"/>
  </si>
  <si>
    <t>出資元</t>
    <phoneticPr fontId="1"/>
  </si>
  <si>
    <t>共同発明の権利持分案(全機関合計100％)</t>
    <rPh sb="11" eb="12">
      <t>ゼン</t>
    </rPh>
    <rPh sb="12" eb="14">
      <t>キカン</t>
    </rPh>
    <rPh sb="14" eb="16">
      <t>ゴウケイ</t>
    </rPh>
    <phoneticPr fontId="1"/>
  </si>
  <si>
    <t>機密性２</t>
    <rPh sb="0" eb="3">
      <t>キミツセイ</t>
    </rPh>
    <phoneticPr fontId="1"/>
  </si>
  <si>
    <t>注5</t>
    <phoneticPr fontId="1"/>
  </si>
  <si>
    <t>［把握している類似の論文・特許等があれば記入］</t>
    <rPh sb="1" eb="3">
      <t>ハアク</t>
    </rPh>
    <rPh sb="7" eb="9">
      <t>ルイジ</t>
    </rPh>
    <rPh sb="10" eb="12">
      <t>ロンブン</t>
    </rPh>
    <rPh sb="13" eb="16">
      <t>トッキョナド</t>
    </rPh>
    <rPh sb="20" eb="22">
      <t>キニュウ</t>
    </rPh>
    <phoneticPr fontId="1"/>
  </si>
  <si>
    <t>想定される技術移転先</t>
    <rPh sb="0" eb="2">
      <t>ソウテイ</t>
    </rPh>
    <rPh sb="5" eb="7">
      <t>ギジュツ</t>
    </rPh>
    <rPh sb="7" eb="9">
      <t>イテン</t>
    </rPh>
    <rPh sb="9" eb="10">
      <t>サキ</t>
    </rPh>
    <phoneticPr fontId="1"/>
  </si>
  <si>
    <t>実施予定時期と実用化への課題</t>
    <rPh sb="0" eb="2">
      <t>ジッシ</t>
    </rPh>
    <rPh sb="2" eb="4">
      <t>ヨテイ</t>
    </rPh>
    <rPh sb="4" eb="6">
      <t>ジキ</t>
    </rPh>
    <phoneticPr fontId="1"/>
  </si>
  <si>
    <t>所属部局、または外部機関名</t>
    <phoneticPr fontId="1"/>
  </si>
  <si>
    <t>職名
(学年)</t>
    <phoneticPr fontId="1"/>
  </si>
  <si>
    <t xml:space="preserve">
</t>
    <phoneticPr fontId="1"/>
  </si>
  <si>
    <t xml:space="preserve">５．公表 </t>
    <phoneticPr fontId="1"/>
  </si>
  <si>
    <t>１．発明の名称</t>
    <phoneticPr fontId="1"/>
  </si>
  <si>
    <t>８．特記事項</t>
    <rPh sb="2" eb="4">
      <t>トッキ</t>
    </rPh>
    <rPh sb="4" eb="6">
      <t>ジコウ</t>
    </rPh>
    <phoneticPr fontId="1"/>
  </si>
  <si>
    <t>９．発明の内容</t>
    <phoneticPr fontId="1"/>
  </si>
  <si>
    <t>６．今後の計画</t>
    <rPh sb="2" eb="4">
      <t>コンゴ</t>
    </rPh>
    <rPh sb="5" eb="7">
      <t>ケイカク</t>
    </rPh>
    <phoneticPr fontId="1"/>
  </si>
  <si>
    <t>２．本学発明者
（含本学学生）</t>
    <rPh sb="2" eb="4">
      <t>ホンガク</t>
    </rPh>
    <rPh sb="9" eb="10">
      <t>フク</t>
    </rPh>
    <rPh sb="10" eb="12">
      <t>ホンガク</t>
    </rPh>
    <rPh sb="12" eb="14">
      <t>ガクセイ</t>
    </rPh>
    <phoneticPr fontId="1"/>
  </si>
  <si>
    <t xml:space="preserve"> 研究期間　   </t>
    <phoneticPr fontId="1"/>
  </si>
  <si>
    <t>１０.先行技術調査</t>
    <rPh sb="3" eb="5">
      <t>センコウ</t>
    </rPh>
    <rPh sb="5" eb="7">
      <t>ギジュツ</t>
    </rPh>
    <rPh sb="7" eb="9">
      <t>チョウサ</t>
    </rPh>
    <phoneticPr fontId="1"/>
  </si>
  <si>
    <t>～</t>
    <phoneticPr fontId="1"/>
  </si>
  <si>
    <t>年</t>
    <rPh sb="0" eb="1">
      <t>ネン</t>
    </rPh>
    <phoneticPr fontId="1"/>
  </si>
  <si>
    <t>月</t>
    <rPh sb="0" eb="1">
      <t>ガツ</t>
    </rPh>
    <phoneticPr fontId="1"/>
  </si>
  <si>
    <t>TEL(内線)</t>
    <rPh sb="4" eb="6">
      <t>ナイセン</t>
    </rPh>
    <phoneticPr fontId="1"/>
  </si>
  <si>
    <t>(外線)</t>
    <phoneticPr fontId="1"/>
  </si>
  <si>
    <t>FAX</t>
    <phoneticPr fontId="1"/>
  </si>
  <si>
    <t>E-mail</t>
    <phoneticPr fontId="1"/>
  </si>
  <si>
    <t>注3</t>
    <phoneticPr fontId="1"/>
  </si>
  <si>
    <t>氏名</t>
    <phoneticPr fontId="1"/>
  </si>
  <si>
    <t>職名</t>
    <rPh sb="0" eb="2">
      <t>ショクメイ</t>
    </rPh>
    <phoneticPr fontId="1"/>
  </si>
  <si>
    <t>TEL</t>
    <phoneticPr fontId="1"/>
  </si>
  <si>
    <t>E-mail</t>
    <phoneticPr fontId="1"/>
  </si>
  <si>
    <t>最も主要な経費（１つを選択し、記入すること）</t>
    <phoneticPr fontId="1"/>
  </si>
  <si>
    <t>産業技術力強化法第17条に定める特定研究開発等成果である</t>
    <phoneticPr fontId="1"/>
  </si>
  <si>
    <t>国、独法等へ出願、登録、実施、移転時等の申請・報告等</t>
    <phoneticPr fontId="1"/>
  </si>
  <si>
    <t xml:space="preserve">今後の研究の方向性と社会実装に向けた主な課題
</t>
    <phoneticPr fontId="1"/>
  </si>
  <si>
    <t xml:space="preserve">予定／想定している技術移転(共同研究・ライセンス・展示会出展やベンチャー等）とスケジュール
</t>
    <phoneticPr fontId="1"/>
  </si>
  <si>
    <t>権利帰属に関する制約条件　</t>
    <phoneticPr fontId="1"/>
  </si>
  <si>
    <t>公表日</t>
    <rPh sb="0" eb="3">
      <t>コウヒョウビ</t>
    </rPh>
    <phoneticPr fontId="1"/>
  </si>
  <si>
    <t>済・予定有
の場合</t>
    <phoneticPr fontId="1"/>
  </si>
  <si>
    <t>出願費用等に関する条件</t>
    <phoneticPr fontId="1"/>
  </si>
  <si>
    <t>機関名</t>
    <rPh sb="0" eb="2">
      <t>キカン</t>
    </rPh>
    <rPh sb="2" eb="3">
      <t>メイ</t>
    </rPh>
    <phoneticPr fontId="1"/>
  </si>
  <si>
    <t>本学</t>
    <rPh sb="0" eb="2">
      <t>ホンガク</t>
    </rPh>
    <phoneticPr fontId="1"/>
  </si>
  <si>
    <t>＜発明者　追加＞</t>
    <rPh sb="1" eb="4">
      <t>ハツメイシャ</t>
    </rPh>
    <rPh sb="5" eb="7">
      <t>ツイカ</t>
    </rPh>
    <phoneticPr fontId="1"/>
  </si>
  <si>
    <t>フリガナ
（外国人も記入すること）</t>
    <phoneticPr fontId="1"/>
  </si>
  <si>
    <t>職名</t>
    <phoneticPr fontId="1"/>
  </si>
  <si>
    <t>印
注2</t>
    <phoneticPr fontId="1"/>
  </si>
  <si>
    <t>㊞</t>
    <phoneticPr fontId="1"/>
  </si>
  <si>
    <t>＜共同発明の権利持分案　追加＞</t>
    <rPh sb="1" eb="3">
      <t>キョウドウ</t>
    </rPh>
    <rPh sb="3" eb="5">
      <t>ハツメイ</t>
    </rPh>
    <rPh sb="6" eb="8">
      <t>ケンリ</t>
    </rPh>
    <rPh sb="8" eb="10">
      <t>モチブン</t>
    </rPh>
    <rPh sb="10" eb="11">
      <t>アン</t>
    </rPh>
    <rPh sb="12" eb="14">
      <t>ツイカ</t>
    </rPh>
    <phoneticPr fontId="1"/>
  </si>
  <si>
    <t>外部機関名</t>
    <phoneticPr fontId="1"/>
  </si>
  <si>
    <t>権利持分％</t>
    <rPh sb="0" eb="2">
      <t>ケンリ</t>
    </rPh>
    <rPh sb="2" eb="4">
      <t>モチブン</t>
    </rPh>
    <phoneticPr fontId="1"/>
  </si>
  <si>
    <t>＜本学＞</t>
    <rPh sb="1" eb="3">
      <t>ホンガク</t>
    </rPh>
    <phoneticPr fontId="1"/>
  </si>
  <si>
    <t>＜外部機関＞</t>
    <rPh sb="1" eb="3">
      <t>ガイブ</t>
    </rPh>
    <rPh sb="3" eb="5">
      <t>キカン</t>
    </rPh>
    <phoneticPr fontId="1"/>
  </si>
  <si>
    <t>所属部局</t>
    <phoneticPr fontId="1"/>
  </si>
  <si>
    <t>―プルダウンメニューより選択―</t>
  </si>
  <si>
    <t>経費が「国プロジェクト等」の場合に関すること</t>
    <rPh sb="17" eb="18">
      <t>カン</t>
    </rPh>
    <phoneticPr fontId="1"/>
  </si>
  <si>
    <t>注4</t>
    <phoneticPr fontId="1"/>
  </si>
  <si>
    <t>発明者が記入</t>
    <rPh sb="0" eb="3">
      <t>ハツメイシャ</t>
    </rPh>
    <rPh sb="4" eb="6">
      <t>キニュウ</t>
    </rPh>
    <phoneticPr fontId="1"/>
  </si>
  <si>
    <t>その他の経費</t>
    <phoneticPr fontId="1"/>
  </si>
  <si>
    <t>＊寄与度は外部機関等発明者も含めて全体で100％になるように記入すること</t>
    <rPh sb="9" eb="10">
      <t>ナド</t>
    </rPh>
    <rPh sb="30" eb="32">
      <t>キニュウ</t>
    </rPh>
    <phoneticPr fontId="1"/>
  </si>
  <si>
    <t>＊発明届シートに記入できなかった機関名のみ記入すること</t>
    <rPh sb="1" eb="3">
      <t>ハツメイ</t>
    </rPh>
    <rPh sb="3" eb="4">
      <t>トドケ</t>
    </rPh>
    <rPh sb="8" eb="10">
      <t>キニュウ</t>
    </rPh>
    <rPh sb="16" eb="18">
      <t>キカン</t>
    </rPh>
    <rPh sb="18" eb="19">
      <t>メイ</t>
    </rPh>
    <rPh sb="21" eb="23">
      <t>キニュウ</t>
    </rPh>
    <phoneticPr fontId="1"/>
  </si>
  <si>
    <t>＊寄与度は本学も含めて１００％になるように記入すること</t>
    <rPh sb="5" eb="7">
      <t>ホンガク</t>
    </rPh>
    <rPh sb="8" eb="9">
      <t>フク</t>
    </rPh>
    <rPh sb="21" eb="23">
      <t>キニュウ</t>
    </rPh>
    <phoneticPr fontId="1"/>
  </si>
  <si>
    <t>４．その他連絡が必要な本学発明者等</t>
    <rPh sb="11" eb="13">
      <t>ホンガク</t>
    </rPh>
    <rPh sb="13" eb="16">
      <t>ハツメイシャ</t>
    </rPh>
    <phoneticPr fontId="1"/>
  </si>
  <si>
    <t xml:space="preserve"> 研究費の総額</t>
    <rPh sb="5" eb="7">
      <t>ソウガク</t>
    </rPh>
    <phoneticPr fontId="1"/>
  </si>
  <si>
    <t>プロジェクト名</t>
    <rPh sb="6" eb="7">
      <t>メイ</t>
    </rPh>
    <phoneticPr fontId="1"/>
  </si>
  <si>
    <t>発明者が記入(不明箇所は、部局事務に確認）</t>
    <rPh sb="0" eb="3">
      <t>ハツメイシャ</t>
    </rPh>
    <rPh sb="4" eb="6">
      <t>キニュウ</t>
    </rPh>
    <rPh sb="7" eb="9">
      <t>フメイ</t>
    </rPh>
    <rPh sb="9" eb="11">
      <t>カショ</t>
    </rPh>
    <rPh sb="13" eb="15">
      <t>ブキョク</t>
    </rPh>
    <rPh sb="15" eb="17">
      <t>ジム</t>
    </rPh>
    <rPh sb="18" eb="20">
      <t>カクニン</t>
    </rPh>
    <phoneticPr fontId="1"/>
  </si>
  <si>
    <t>種別</t>
    <rPh sb="0" eb="2">
      <t>シュベツ</t>
    </rPh>
    <phoneticPr fontId="1"/>
  </si>
  <si>
    <t>MTAや覚書等、知財に関する契約の有無</t>
    <rPh sb="4" eb="6">
      <t>オボエガキ</t>
    </rPh>
    <rPh sb="6" eb="7">
      <t>ナド</t>
    </rPh>
    <rPh sb="8" eb="10">
      <t>チザイ</t>
    </rPh>
    <rPh sb="11" eb="12">
      <t>カン</t>
    </rPh>
    <rPh sb="14" eb="16">
      <t>ケイヤク</t>
    </rPh>
    <rPh sb="17" eb="19">
      <t>ウム</t>
    </rPh>
    <phoneticPr fontId="1"/>
  </si>
  <si>
    <t>種別</t>
    <rPh sb="0" eb="2">
      <t>シュベツ</t>
    </rPh>
    <phoneticPr fontId="1"/>
  </si>
  <si>
    <r>
      <t xml:space="preserve">発明者
</t>
    </r>
    <r>
      <rPr>
        <sz val="7.5"/>
        <rFont val="ＭＳ 明朝"/>
        <family val="1"/>
        <charset val="128"/>
      </rPr>
      <t>（本学連絡担当者）</t>
    </r>
    <rPh sb="0" eb="3">
      <t>ハツメイシャ</t>
    </rPh>
    <rPh sb="5" eb="7">
      <t>ホンガク</t>
    </rPh>
    <rPh sb="7" eb="9">
      <t>レンラク</t>
    </rPh>
    <rPh sb="9" eb="12">
      <t>タントウシャ</t>
    </rPh>
    <phoneticPr fontId="1"/>
  </si>
  <si>
    <t>本発明届出書が国内優先の場合は、基礎出願番号を記入：</t>
    <rPh sb="0" eb="1">
      <t>ホン</t>
    </rPh>
    <rPh sb="1" eb="6">
      <t>ハツ</t>
    </rPh>
    <rPh sb="7" eb="11">
      <t>コクナイユウセン</t>
    </rPh>
    <rPh sb="12" eb="14">
      <t>バアイ</t>
    </rPh>
    <rPh sb="16" eb="20">
      <t>キソシュツガン</t>
    </rPh>
    <rPh sb="20" eb="22">
      <t>バンゴウ</t>
    </rPh>
    <rPh sb="23" eb="25">
      <t>キニュウ</t>
    </rPh>
    <phoneticPr fontId="1"/>
  </si>
  <si>
    <t>特願</t>
    <rPh sb="0" eb="2">
      <t>トクガン</t>
    </rPh>
    <phoneticPr fontId="1"/>
  </si>
  <si>
    <r>
      <t xml:space="preserve">７．研究契約（経費）
</t>
    </r>
    <r>
      <rPr>
        <b/>
        <sz val="8"/>
        <rFont val="ＭＳ 明朝"/>
        <family val="1"/>
        <charset val="128"/>
      </rPr>
      <t xml:space="preserve">（所属部局で確認すること）
</t>
    </r>
    <phoneticPr fontId="1"/>
  </si>
  <si>
    <t>発明届を作成する前に、必ず「特許出願の流れ」シートを一読すること。</t>
    <rPh sb="14" eb="16">
      <t>トッキョ</t>
    </rPh>
    <rPh sb="16" eb="18">
      <t>シュツガン</t>
    </rPh>
    <rPh sb="19" eb="20">
      <t>ナガ</t>
    </rPh>
    <phoneticPr fontId="1"/>
  </si>
  <si>
    <r>
      <t xml:space="preserve">個人番号　注1
</t>
    </r>
    <r>
      <rPr>
        <b/>
        <sz val="10"/>
        <color theme="1"/>
        <rFont val="ＭＳ Ｐゴシック"/>
        <family val="3"/>
        <charset val="128"/>
      </rPr>
      <t>（所属部局で確認すること）</t>
    </r>
    <rPh sb="14" eb="16">
      <t>カクニン</t>
    </rPh>
    <phoneticPr fontId="1"/>
  </si>
  <si>
    <r>
      <t xml:space="preserve">個人番号　注1
</t>
    </r>
    <r>
      <rPr>
        <b/>
        <sz val="7.5"/>
        <rFont val="ＭＳ 明朝"/>
        <family val="1"/>
        <charset val="128"/>
      </rPr>
      <t>（所属部局で確認すること）</t>
    </r>
    <rPh sb="14" eb="16">
      <t>カクニン</t>
    </rPh>
    <phoneticPr fontId="1"/>
  </si>
  <si>
    <r>
      <rPr>
        <sz val="10"/>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</si>
  <si>
    <t>権利持分計</t>
    <rPh sb="0" eb="2">
      <t>ケンリ</t>
    </rPh>
    <rPh sb="2" eb="4">
      <t>モチブン</t>
    </rPh>
    <rPh sb="4" eb="5">
      <t>ケイ</t>
    </rPh>
    <phoneticPr fontId="1"/>
  </si>
  <si>
    <t>寄与度計</t>
    <rPh sb="0" eb="3">
      <t>キヨド</t>
    </rPh>
    <rPh sb="3" eb="4">
      <t>ケイ</t>
    </rPh>
    <phoneticPr fontId="1"/>
  </si>
  <si>
    <r>
      <t xml:space="preserve">寄与度%
</t>
    </r>
    <r>
      <rPr>
        <sz val="6"/>
        <rFont val="ＭＳ 明朝"/>
        <family val="1"/>
        <charset val="128"/>
      </rPr>
      <t>(全発明者分)</t>
    </r>
    <phoneticPr fontId="1"/>
  </si>
  <si>
    <t>持分率%</t>
    <rPh sb="0" eb="1">
      <t>モ</t>
    </rPh>
    <rPh sb="1" eb="2">
      <t>ブン</t>
    </rPh>
    <rPh sb="2" eb="3">
      <t>リツ</t>
    </rPh>
    <phoneticPr fontId="1"/>
  </si>
  <si>
    <t>３．外部機関等
発明者</t>
    <rPh sb="2" eb="4">
      <t>ガイブ</t>
    </rPh>
    <rPh sb="4" eb="6">
      <t>キカン</t>
    </rPh>
    <rPh sb="6" eb="7">
      <t>トウ</t>
    </rPh>
    <rPh sb="8" eb="11">
      <t>ハツメイシャ</t>
    </rPh>
    <phoneticPr fontId="1"/>
  </si>
  <si>
    <t>寄与度%</t>
    <phoneticPr fontId="1"/>
  </si>
  <si>
    <t>氏名
（姓）　（名）　（ミドルネーム）の順で記入すること）</t>
    <rPh sb="4" eb="5">
      <t>セイ</t>
    </rPh>
    <rPh sb="8" eb="9">
      <t>メイ</t>
    </rPh>
    <rPh sb="20" eb="21">
      <t>ジュン</t>
    </rPh>
    <rPh sb="22" eb="24">
      <t>キニュウ</t>
    </rPh>
    <phoneticPr fontId="1"/>
  </si>
  <si>
    <r>
      <rPr>
        <sz val="8"/>
        <rFont val="ＭＳ 明朝"/>
        <family val="1"/>
        <charset val="128"/>
      </rPr>
      <t>フリガナ</t>
    </r>
    <r>
      <rPr>
        <sz val="7"/>
        <rFont val="ＭＳ 明朝"/>
        <family val="1"/>
        <charset val="128"/>
      </rPr>
      <t xml:space="preserve">
-------------------
</t>
    </r>
    <r>
      <rPr>
        <sz val="8"/>
        <rFont val="ＭＳ 明朝"/>
        <family val="1"/>
        <charset val="128"/>
      </rPr>
      <t>氏名</t>
    </r>
    <phoneticPr fontId="1"/>
  </si>
  <si>
    <t>人間科学研究科</t>
  </si>
  <si>
    <t>法学研究科</t>
  </si>
  <si>
    <t>経済学研究科</t>
  </si>
  <si>
    <t>理学研究科</t>
  </si>
  <si>
    <t>医学系研究科</t>
  </si>
  <si>
    <t>医学系研究科保健学専攻</t>
  </si>
  <si>
    <t>薬学研究科</t>
  </si>
  <si>
    <t>工学研究科</t>
  </si>
  <si>
    <t>基礎工学研究科</t>
  </si>
  <si>
    <t>言語文化研究科</t>
  </si>
  <si>
    <t>国際公共政策研究科</t>
  </si>
  <si>
    <t>情報科学研究科</t>
  </si>
  <si>
    <t>生命機能研究科</t>
  </si>
  <si>
    <t>高等司法研究科</t>
  </si>
  <si>
    <t>連合小児発達学研究科</t>
  </si>
  <si>
    <t>附属図書館</t>
  </si>
  <si>
    <t>医学部附属病院</t>
  </si>
  <si>
    <t>歯学部附属病院</t>
  </si>
  <si>
    <t>微生物病研究所</t>
  </si>
  <si>
    <t>産業科学研究所</t>
  </si>
  <si>
    <t>蛋白質研究所</t>
  </si>
  <si>
    <t>社会経済研究所</t>
  </si>
  <si>
    <t>接合科学研究所</t>
  </si>
  <si>
    <t>レーザー科学研究所</t>
  </si>
  <si>
    <t>低温センター</t>
  </si>
  <si>
    <t>超高圧電子顕微鏡センター</t>
  </si>
  <si>
    <t>生物工学国際交流センター</t>
  </si>
  <si>
    <t>国際医工情報センター</t>
  </si>
  <si>
    <t>知的基盤総合センター</t>
  </si>
  <si>
    <t>核物理研究センター</t>
  </si>
  <si>
    <t>サイバーメディアセンター</t>
  </si>
  <si>
    <t>免疫学フロンティア研究センター</t>
  </si>
  <si>
    <t>高等共創研究院</t>
  </si>
  <si>
    <t>012100</t>
  </si>
  <si>
    <t>先導的学際研究機構</t>
  </si>
  <si>
    <t>データビリティフロンティア機構</t>
  </si>
  <si>
    <t>放射線科学基盤機構</t>
  </si>
  <si>
    <t>文学研究科</t>
  </si>
  <si>
    <t>環境安全研究管理センター</t>
  </si>
  <si>
    <t>国際教育交流センター</t>
  </si>
  <si>
    <t>総合学術博物館</t>
  </si>
  <si>
    <t>キャンパスライフ健康支援センター</t>
  </si>
  <si>
    <t>数理・データ科学教育研究センター</t>
  </si>
  <si>
    <t>科学機器リノベーション・工作支援センター</t>
  </si>
  <si>
    <t>日本語日本文化教育センター</t>
  </si>
  <si>
    <t>ナノサイエンスデザイン教育研究センター</t>
  </si>
  <si>
    <t>国際共創大学院学位プログラム推進機構</t>
  </si>
  <si>
    <t>ケースユーザ基本.ケース受付番号</t>
  </si>
  <si>
    <t>ケースユーザ基本.ケースユーザ番号</t>
  </si>
  <si>
    <t>ケースユーザ基本.発明届出日</t>
  </si>
  <si>
    <t>ケース入力項目追加.明細書への国等の委託記載義務 有無</t>
  </si>
  <si>
    <t>ケース受付学部学科.発明者（本学担当者）コード</t>
  </si>
  <si>
    <t>ケース受付学部学科.備考</t>
  </si>
  <si>
    <t>ケースユーザ基本.経費コード</t>
  </si>
  <si>
    <t>ケースユーザ基本.プロジェクト名</t>
  </si>
  <si>
    <t>ケースユーザ基本.研究費の額（金額）</t>
  </si>
  <si>
    <t>ケースユーザ基本.研究期間</t>
  </si>
  <si>
    <t>ケースユーザ基本.学外発表(予定)日</t>
  </si>
  <si>
    <t>ケースユーザ基本.発表媒体コード</t>
  </si>
  <si>
    <t>ケース受付学部学科.学部学科コード（依頼／管理／費用負担）</t>
    <phoneticPr fontId="1"/>
  </si>
  <si>
    <t>ケース受付学部学科.依頼フラグ</t>
    <phoneticPr fontId="1"/>
  </si>
  <si>
    <t>ケースユーザ基本.学外発表予定有無コード</t>
    <phoneticPr fontId="1"/>
  </si>
  <si>
    <t>ケースユーザ入力項目追加.その他連絡が必要な本学発明者等氏名</t>
    <rPh sb="6" eb="8">
      <t>ニュウリョク</t>
    </rPh>
    <rPh sb="8" eb="10">
      <t>コウモク</t>
    </rPh>
    <rPh sb="10" eb="12">
      <t>ツイカ</t>
    </rPh>
    <phoneticPr fontId="1"/>
  </si>
  <si>
    <t>ケースユーザ入力項目追加.その他連絡が必要な本学発明者等連絡先</t>
    <rPh sb="6" eb="8">
      <t>ニュウリョク</t>
    </rPh>
    <rPh sb="8" eb="10">
      <t>コウモク</t>
    </rPh>
    <rPh sb="10" eb="12">
      <t>ツイカ</t>
    </rPh>
    <phoneticPr fontId="1"/>
  </si>
  <si>
    <t>ケースユーザ入力項目追加.本学連絡担当者連絡先</t>
    <rPh sb="6" eb="8">
      <t>ニュウリョク</t>
    </rPh>
    <rPh sb="8" eb="10">
      <t>コウモク</t>
    </rPh>
    <rPh sb="10" eb="12">
      <t>ツイカ</t>
    </rPh>
    <phoneticPr fontId="1"/>
  </si>
  <si>
    <t>ケース庁基本.四法区分コード</t>
    <phoneticPr fontId="1"/>
  </si>
  <si>
    <t>ケースユーザ基本.届出時発明の名称</t>
    <phoneticPr fontId="1"/>
  </si>
  <si>
    <t>ケースユーザ基本.機関名</t>
    <phoneticPr fontId="1"/>
  </si>
  <si>
    <t>ケース発明者.氏名</t>
    <phoneticPr fontId="1"/>
  </si>
  <si>
    <t>ケース発明者.所属学部学科コード</t>
    <phoneticPr fontId="1"/>
  </si>
  <si>
    <t>ケース発明者.備考</t>
    <phoneticPr fontId="1"/>
  </si>
  <si>
    <t>ケース発明者.寄与度（分子）</t>
    <phoneticPr fontId="1"/>
  </si>
  <si>
    <t>ケース発明者.寄与度（分母）</t>
    <phoneticPr fontId="1"/>
  </si>
  <si>
    <t>ケース発明者.教職員ID</t>
  </si>
  <si>
    <t>ケース発明者.所属会社コード</t>
    <phoneticPr fontId="1"/>
  </si>
  <si>
    <t xml:space="preserve">ケース分類.種別コード </t>
  </si>
  <si>
    <t>00</t>
    <phoneticPr fontId="1"/>
  </si>
  <si>
    <t>01</t>
    <phoneticPr fontId="1"/>
  </si>
  <si>
    <t>の規定に基づき届出します。</t>
    <rPh sb="1" eb="3">
      <t>キテイ</t>
    </rPh>
    <rPh sb="4" eb="5">
      <t>モト</t>
    </rPh>
    <rPh sb="7" eb="9">
      <t>トドケデ</t>
    </rPh>
    <phoneticPr fontId="1"/>
  </si>
  <si>
    <r>
      <t xml:space="preserve">発明寄与(発明のうち具体的に貢献した内容)
</t>
    </r>
    <r>
      <rPr>
        <sz val="5.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phoneticPr fontId="1"/>
  </si>
  <si>
    <t>注１）所属部局において確認のうえ、国立大学法人大阪大学の役員及び雇用契約のある教職員のみ個人番号を記入すること。
注２）国立大学法人大阪大学の役員及び雇用契約のある教職員のみ、必ず本人が㊞欄に押印すること。また、発明者は学外へ転出、退職等の場合、本学に所定様式の振込通知書を提出すること。転出、退職等以後も連絡先、口座等変更になった場合は本学に連絡すること。 連絡が無い場合、当該権利に係る実績補償金を受け取れない場合がある。なお、発明規程第16条に基づく補償金の決定にかかる意見聴取について、他の本学発明者から委任された者、または、他の本学発明者から表明された意見を取りまとめる者を「発明者(本学連絡担当者)」として届け出ること。
注３）E-mailアドレスは、学内のものを使用すること。「発明者（本学連絡担当者）」が転出、退職等により変更する場合は、本学に届け出ること。連絡が無い場合は本届出のとおり取り扱う。　　　
注４）国・独法等への申請・報告等は研究契約に基づき部局が行うこととなるので、遺漏のないよう行うこと。
注５）該当するときは、特許出願の願書にその旨を記載しなければならない（特許法施行規則第２３条第６項）。誤りがあったとき、委託者から願書の補正を求められることがあるが、その費用は部局負担となるため、十分確認すること。
※　各種検索サイトホームページ
"Google Patent" https://patents.google.com/
"Google Scholar" https://scholar.google.co.jp/
共創機構HP(https://www.ccb.osaka-u.ac.jp/service/chiteki_tokkyokensaku/)内にある「特許検索のリンク集」も参照すること。</t>
    <rPh sb="303" eb="304">
      <t>シャ</t>
    </rPh>
    <rPh sb="572" eb="574">
      <t>カクシュ</t>
    </rPh>
    <rPh sb="574" eb="576">
      <t>ケンサク</t>
    </rPh>
    <rPh sb="745" eb="746">
      <t>ナイ</t>
    </rPh>
    <rPh sb="761" eb="763">
      <t>サンショウ</t>
    </rPh>
    <phoneticPr fontId="1"/>
  </si>
  <si>
    <r>
      <t>発明寄与(発明のうち具体的に貢献した内容)</t>
    </r>
    <r>
      <rPr>
        <sz val="7"/>
        <rFont val="ＭＳ 明朝"/>
        <family val="1"/>
        <charset val="128"/>
      </rPr>
      <t xml:space="preserve">
</t>
    </r>
    <r>
      <rPr>
        <sz val="5"/>
        <rFont val="ＭＳ 明朝"/>
        <family val="1"/>
        <charset val="128"/>
      </rPr>
      <t>*本学への持分譲渡予定者のみ記載。具体的に発明に寄与した者のみ記載、単なる課題提示や資金支援、実験補助等は発明の寄与と認められない（記入要領参照）</t>
    </r>
    <rPh sb="88" eb="90">
      <t>キニュウ</t>
    </rPh>
    <rPh sb="90" eb="92">
      <t>ヨウリョウ</t>
    </rPh>
    <rPh sb="92" eb="94">
      <t>サンショウ</t>
    </rPh>
    <phoneticPr fontId="1"/>
  </si>
  <si>
    <t>願書に記載すべき事項</t>
    <rPh sb="0" eb="2">
      <t>ガンショ</t>
    </rPh>
    <rPh sb="3" eb="5">
      <t>キサイ</t>
    </rPh>
    <rPh sb="8" eb="10">
      <t>ジコウ</t>
    </rPh>
    <phoneticPr fontId="1"/>
  </si>
  <si>
    <t>９．発明の内容（別紙）</t>
    <rPh sb="8" eb="10">
      <t>ベッシ</t>
    </rPh>
    <phoneticPr fontId="1"/>
  </si>
  <si>
    <t>（１０.の先行技術調査結果等から見た本発明の新しい点や効果を中心に内容を記入、図面等を添付）
①従来技術（従来技術の概念、研究の背景、技術レベル、従来の課題等を、文献等より本発明の内容に近いものを記入）
②発明の特徴：原理、具体例、効果
　（本発明の構成やメカニズム、新しい点、革新的な点、本発明によって得られる技術的効果、経済的効果を具体的に記入）
③図面（本発明の構造や動作を表す図面。装置図、フロー図等）
※スペースが不足する場合は、次シート（発明の内容（別紙））に記載すること</t>
    <rPh sb="214" eb="216">
      <t>フソク</t>
    </rPh>
    <rPh sb="218" eb="220">
      <t>バアイ</t>
    </rPh>
    <rPh sb="222" eb="223">
      <t>ツギ</t>
    </rPh>
    <rPh sb="227" eb="229">
      <t>ハツメイ</t>
    </rPh>
    <rPh sb="230" eb="232">
      <t>ナイヨウ</t>
    </rPh>
    <rPh sb="233" eb="235">
      <t>ベッシ</t>
    </rPh>
    <rPh sb="238" eb="240">
      <t>キサイ</t>
    </rPh>
    <phoneticPr fontId="1"/>
  </si>
  <si>
    <t>　　　　　　　　　　　　　　　　　　　　　　
　　　　　　　　　　　　　　　　　　　　　　特許出願の流れ
　発明者が発明届出書を作成(*1)・提出した後、技術移転機関にて先行技術調査等を行い（単独出願の場合）、研究内容を深く理解するために面談を行います。その後、特許性・権利の強さ、市場性・活用発展性に基づいて、特許を受ける権利(*2)を承継するか否かを知的財産室における会議にて審議します。
※    出願までに、1～2か月が必要ですので、早めにご相談下さい。
＜発明創作～特許出願の流れ＞
　特許出願後は、発明者による積極的な技術移転活動が奨励されます。（外国出願の際に有利となります。）なお、特許出願後から公開までの1年半の間、特許出願書類を他者に開示する場合には総長名義の秘密保持契約書が必要となりますので、知的財産室へご相談下さい。
＜国内出願～国際出願等＞
　国内出願より1年以内にPCT国際出願することが可能です。その間に得られたデータについて実施例としてPCT国際出願に追加することができます(*3)。国際公開後、最初の出願から30カ月以内に、実際に権利を取得したい国に各国移行し、各国における特許要件を満たせば、特許が登録されます。
(*1)発明届を作成される際、必ず下記のページをご確認ください。
　「大阪大学発明規程（2020.11.1改正）」
　　https://www.ccb.osaka-u.ac.jp/assets/pdf/policy/hatsumeikitei20201101.pdf
　「発明等の承継・判定基準等について（2021.1.1. 適用）（学内専用）」
　　https://www.ccb.osaka-u.ac.jp/wpccb_handle/wp-content/uploads/2020/12/hatumeisyoukeihanteikijun201221.pdf
(*2)特許を受ける権利とは、発明を行った時点で発明者に発生し、譲渡可能な権利です。発明者から「特許を受ける権利」を譲り受けた大学は、特許出願を行うことができます。
(*3) 国内出願以降、研究を継続し、発明が進展して新たなデータが得られた等の場合、知的財産室まで必ずご連絡下さい。</t>
    <rPh sb="45" eb="47">
      <t>トッキョ</t>
    </rPh>
    <rPh sb="47" eb="49">
      <t>シュツガン</t>
    </rPh>
    <rPh sb="178" eb="180">
      <t>チテキ</t>
    </rPh>
    <rPh sb="180" eb="182">
      <t>ザイサン</t>
    </rPh>
    <phoneticPr fontId="1"/>
  </si>
  <si>
    <t>国立大学法人大阪大学　共創機構　副機構長　殿
　下記の発明を行いましたので大阪大学発明規程</t>
    <rPh sb="0" eb="2">
      <t>コクリツ</t>
    </rPh>
    <rPh sb="2" eb="4">
      <t>ダイガク</t>
    </rPh>
    <rPh sb="4" eb="6">
      <t>ホウジン</t>
    </rPh>
    <rPh sb="6" eb="8">
      <t>オオサカ</t>
    </rPh>
    <rPh sb="8" eb="10">
      <t>ダイガク</t>
    </rPh>
    <rPh sb="11" eb="15">
      <t>キョウソウキコウ</t>
    </rPh>
    <rPh sb="16" eb="17">
      <t>フク</t>
    </rPh>
    <rPh sb="17" eb="19">
      <t>キコウ</t>
    </rPh>
    <rPh sb="19" eb="20">
      <t>チョウ</t>
    </rPh>
    <rPh sb="21" eb="22">
      <t>ドノ</t>
    </rPh>
    <rPh sb="24" eb="26">
      <t>カキ</t>
    </rPh>
    <rPh sb="27" eb="29">
      <t>ハツメイ</t>
    </rPh>
    <rPh sb="30" eb="31">
      <t>オコナ</t>
    </rPh>
    <rPh sb="37" eb="39">
      <t>オオサカ</t>
    </rPh>
    <rPh sb="39" eb="41">
      <t>ダイガク</t>
    </rPh>
    <rPh sb="41" eb="43">
      <t>ハツメイ</t>
    </rPh>
    <rPh sb="43" eb="45">
      <t>キテイ</t>
    </rPh>
    <phoneticPr fontId="1"/>
  </si>
  <si>
    <t>　また、国立大学法人大阪大学が本件発明に係る特許等を受ける権利を承継する旨の決定をしたときは、日本及び外国における当該権利を同大学へ譲渡します。</t>
    <rPh sb="8" eb="10">
      <t>ホウジン</t>
    </rPh>
    <rPh sb="10" eb="12">
      <t>オオサカ</t>
    </rPh>
    <rPh sb="12" eb="14">
      <t>ダイガク</t>
    </rPh>
    <rPh sb="15" eb="17">
      <t>ホンケン</t>
    </rPh>
    <rPh sb="17" eb="19">
      <t>ハツメイ</t>
    </rPh>
    <rPh sb="20" eb="21">
      <t>カカ</t>
    </rPh>
    <rPh sb="22" eb="24">
      <t>トッキョ</t>
    </rPh>
    <rPh sb="24" eb="25">
      <t>ナド</t>
    </rPh>
    <rPh sb="26" eb="27">
      <t>ウ</t>
    </rPh>
    <rPh sb="29" eb="31">
      <t>ケンリ</t>
    </rPh>
    <rPh sb="32" eb="34">
      <t>ショウケイ</t>
    </rPh>
    <rPh sb="36" eb="37">
      <t>ムネ</t>
    </rPh>
    <rPh sb="38" eb="40">
      <t>ケッテイ</t>
    </rPh>
    <rPh sb="47" eb="49">
      <t>ニホン</t>
    </rPh>
    <rPh sb="49" eb="50">
      <t>オヨ</t>
    </rPh>
    <rPh sb="51" eb="53">
      <t>ガイコク</t>
    </rPh>
    <rPh sb="57" eb="59">
      <t>トウガイ</t>
    </rPh>
    <rPh sb="59" eb="61">
      <t>ケンリ</t>
    </rPh>
    <rPh sb="62" eb="65">
      <t>ドウダイガク</t>
    </rPh>
    <rPh sb="66" eb="68">
      <t>ジョウト</t>
    </rPh>
    <phoneticPr fontId="1"/>
  </si>
  <si>
    <t>産業技術力強化法第17条の適用を受ける特許出願</t>
    <phoneticPr fontId="1"/>
  </si>
  <si>
    <t>―プルダウンメニューより選択―</t>
    <phoneticPr fontId="1"/>
  </si>
  <si>
    <t>歯学研究科</t>
    <phoneticPr fontId="1"/>
  </si>
  <si>
    <t>量子情報・量子生命研究センター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</si>
</sst>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176" formatCode="[$-411]ggge&quot;年&quot;m&quot;月&quot;d&quot;日&quot;;@"/>
    <numFmt numFmtId="177" formatCode="0.0%"/>
    <numFmt numFmtId="178" formatCode="0_);[Red]\(0\)"/>
    <numFmt numFmtId="179" formatCode="yyyy&quot;年&quot;m&quot;月&quot;d&quot;日&quot;;@"/>
    <numFmt numFmtId="180" formatCode="[$-F800]dddd\,\ mmmm\ dd\,\ yyyy"/>
  </numFmts>
  <fonts count="2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明朝"/>
      <family val="1"/>
      <charset val="128"/>
    </font>
    <font>
      <sz val="8"/>
      <name val="ＭＳ 明朝"/>
      <family val="1"/>
      <charset val="128"/>
    </font>
    <font>
      <sz val="10"/>
      <color theme="1"/>
      <name val="游ゴシック"/>
      <family val="3"/>
      <charset val="128"/>
      <scheme val="minor"/>
    </font>
    <font>
      <sz val="12"/>
      <name val="ＭＳ 明朝"/>
      <family val="1"/>
      <charset val="128"/>
    </font>
    <font>
      <sz val="7.5"/>
      <name val="ＭＳ 明朝"/>
      <family val="1"/>
      <charset val="128"/>
    </font>
    <font>
      <sz val="7"/>
      <name val="ＭＳ 明朝"/>
      <family val="1"/>
      <charset val="128"/>
    </font>
    <font>
      <sz val="11"/>
      <name val="ＭＳ 明朝"/>
      <family val="1"/>
      <charset val="128"/>
    </font>
    <font>
      <sz val="5"/>
      <name val="ＭＳ 明朝"/>
      <family val="1"/>
      <charset val="128"/>
    </font>
    <font>
      <sz val="9"/>
      <name val="ＭＳ 明朝"/>
      <family val="1"/>
      <charset val="128"/>
    </font>
    <font>
      <b/>
      <sz val="7.5"/>
      <name val="ＭＳ 明朝"/>
      <family val="1"/>
      <charset val="128"/>
    </font>
    <font>
      <sz val="9"/>
      <color indexed="81"/>
      <name val="MS P ゴシック"/>
      <family val="3"/>
      <charset val="128"/>
    </font>
    <font>
      <sz val="11"/>
      <color theme="1"/>
      <name val="游ゴシック"/>
      <family val="2"/>
      <charset val="128"/>
      <scheme val="minor"/>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4"/>
      <color rgb="FFFF0000"/>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明朝"/>
      <family val="1"/>
      <charset val="128"/>
    </font>
    <font>
      <sz val="11"/>
      <name val="ＭＳ Ｐ明朝"/>
      <family val="1"/>
      <charset val="128"/>
    </font>
    <font>
      <u/>
      <sz val="9"/>
      <name val="ＭＳ 明朝"/>
      <family val="1"/>
      <charset val="128"/>
    </font>
    <font>
      <b/>
      <sz val="8"/>
      <name val="ＭＳ 明朝"/>
      <family val="1"/>
      <charset val="128"/>
    </font>
    <font>
      <sz val="10"/>
      <name val="ＭＳ 明朝"/>
      <family val="1"/>
      <charset val="128"/>
    </font>
    <font>
      <sz val="11"/>
      <color theme="1"/>
      <name val="ＭＳ Ｐゴシック"/>
      <family val="3"/>
      <charset val="128"/>
    </font>
    <font>
      <sz val="5.5"/>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14" fillId="0" borderId="0" applyFont="0" applyFill="0" applyBorder="0" applyAlignment="0" applyProtection="0">
      <alignment vertical="center"/>
    </xf>
  </cellStyleXfs>
  <cellXfs count="483">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wrapText="1"/>
    </xf>
    <xf numFmtId="0" fontId="7" fillId="0" borderId="0"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33" xfId="0" applyFont="1" applyFill="1" applyBorder="1" applyAlignment="1">
      <alignment vertical="center" shrinkToFit="1"/>
    </xf>
    <xf numFmtId="0" fontId="4" fillId="0" borderId="0" xfId="0" applyFont="1" applyFill="1" applyAlignment="1">
      <alignment horizontal="left" vertical="top"/>
    </xf>
    <xf numFmtId="0" fontId="4" fillId="0" borderId="6"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left" vertical="center"/>
    </xf>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0" fontId="4" fillId="0" borderId="22"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Border="1">
      <alignment vertical="center"/>
    </xf>
    <xf numFmtId="0" fontId="19" fillId="0" borderId="18" xfId="0" applyFont="1" applyBorder="1" applyAlignment="1">
      <alignment horizontal="center" vertical="center" wrapText="1"/>
    </xf>
    <xf numFmtId="0" fontId="19" fillId="0" borderId="61" xfId="0" applyFont="1" applyBorder="1" applyAlignment="1">
      <alignment horizontal="center" vertical="center" wrapText="1"/>
    </xf>
    <xf numFmtId="0" fontId="21" fillId="0"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lignment vertical="center"/>
    </xf>
    <xf numFmtId="0" fontId="17" fillId="0" borderId="0" xfId="0" applyFont="1" applyBorder="1">
      <alignment vertical="center"/>
    </xf>
    <xf numFmtId="0" fontId="19" fillId="0" borderId="14" xfId="0" applyFont="1" applyBorder="1" applyAlignment="1">
      <alignment horizontal="center" vertical="center" wrapText="1"/>
    </xf>
    <xf numFmtId="0" fontId="21" fillId="0" borderId="0" xfId="0" applyFont="1" applyFill="1" applyBorder="1" applyAlignment="1">
      <alignment horizontal="center" vertical="center" wrapText="1"/>
    </xf>
    <xf numFmtId="177" fontId="21" fillId="0" borderId="0" xfId="2" applyNumberFormat="1" applyFont="1" applyFill="1" applyBorder="1" applyAlignment="1">
      <alignment horizontal="center" vertical="center" wrapText="1"/>
    </xf>
    <xf numFmtId="0" fontId="16" fillId="0" borderId="0" xfId="0" applyFont="1" applyBorder="1" applyAlignment="1">
      <alignment vertical="center" wrapText="1"/>
    </xf>
    <xf numFmtId="0" fontId="21" fillId="0" borderId="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64"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15" fillId="0" borderId="65"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21" fillId="3" borderId="62" xfId="0" applyFont="1" applyFill="1" applyBorder="1" applyAlignment="1" applyProtection="1">
      <alignment horizontal="center" vertical="center" wrapText="1"/>
      <protection locked="0"/>
    </xf>
    <xf numFmtId="0" fontId="21" fillId="3" borderId="56"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4" fillId="0" borderId="11" xfId="0" applyFont="1" applyFill="1" applyBorder="1" applyProtection="1">
      <alignment vertical="center"/>
    </xf>
    <xf numFmtId="0" fontId="4" fillId="3" borderId="11" xfId="0" applyFont="1" applyFill="1" applyBorder="1" applyProtection="1">
      <alignment vertical="center"/>
    </xf>
    <xf numFmtId="0" fontId="4" fillId="2" borderId="11" xfId="0" applyFont="1" applyFill="1" applyBorder="1" applyAlignment="1" applyProtection="1">
      <alignment horizontal="left" vertical="center"/>
    </xf>
    <xf numFmtId="0" fontId="4" fillId="2" borderId="11" xfId="0" applyFont="1" applyFill="1" applyBorder="1" applyProtection="1">
      <alignment vertical="center"/>
    </xf>
    <xf numFmtId="0" fontId="4" fillId="0" borderId="0" xfId="0" applyFont="1" applyFill="1" applyProtection="1">
      <alignment vertical="center"/>
      <protection locked="0"/>
    </xf>
    <xf numFmtId="178" fontId="4" fillId="2" borderId="22"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4" fillId="0" borderId="0" xfId="0" applyFont="1" applyFill="1" applyAlignment="1">
      <alignment horizontal="left" vertical="center"/>
    </xf>
    <xf numFmtId="0" fontId="4" fillId="0" borderId="11" xfId="0" applyFont="1" applyFill="1" applyBorder="1" applyAlignment="1">
      <alignment vertical="center" shrinkToFit="1"/>
    </xf>
    <xf numFmtId="0" fontId="21" fillId="3" borderId="62" xfId="0" applyFont="1" applyFill="1" applyBorder="1" applyAlignment="1" applyProtection="1">
      <alignment horizontal="center" vertical="center" shrinkToFit="1"/>
      <protection locked="0"/>
    </xf>
    <xf numFmtId="0" fontId="21" fillId="3" borderId="56" xfId="0" applyFont="1" applyFill="1" applyBorder="1" applyAlignment="1" applyProtection="1">
      <alignment horizontal="center" vertical="center" shrinkToFit="1"/>
      <protection locked="0"/>
    </xf>
    <xf numFmtId="0" fontId="15" fillId="3" borderId="40" xfId="0" applyFont="1" applyFill="1" applyBorder="1" applyAlignment="1" applyProtection="1">
      <alignment horizontal="center" vertical="center" shrinkToFit="1"/>
      <protection locked="0"/>
    </xf>
    <xf numFmtId="0" fontId="21" fillId="3" borderId="43" xfId="0" applyFont="1" applyFill="1" applyBorder="1" applyAlignment="1" applyProtection="1">
      <alignment horizontal="center" vertical="center" shrinkToFit="1"/>
      <protection locked="0"/>
    </xf>
    <xf numFmtId="0" fontId="21" fillId="3" borderId="44" xfId="0" applyFont="1" applyFill="1" applyBorder="1" applyAlignment="1" applyProtection="1">
      <alignment horizontal="center" vertical="center" shrinkToFit="1"/>
      <protection locked="0"/>
    </xf>
    <xf numFmtId="0" fontId="15" fillId="3" borderId="45"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15" fillId="3" borderId="9" xfId="0" applyFont="1" applyFill="1" applyBorder="1" applyAlignment="1" applyProtection="1">
      <alignment horizontal="center" vertical="center" shrinkToFit="1"/>
      <protection locked="0"/>
    </xf>
    <xf numFmtId="178" fontId="15" fillId="0" borderId="0" xfId="0" applyNumberFormat="1" applyFont="1">
      <alignment vertical="center"/>
    </xf>
    <xf numFmtId="178" fontId="22" fillId="0" borderId="0" xfId="2" applyNumberFormat="1" applyFont="1" applyFill="1" applyBorder="1" applyAlignment="1" applyProtection="1">
      <alignment horizontal="left" vertical="center" wrapText="1"/>
      <protection locked="0"/>
    </xf>
    <xf numFmtId="178" fontId="21" fillId="0" borderId="0" xfId="0" applyNumberFormat="1" applyFont="1" applyFill="1" applyBorder="1" applyAlignment="1" applyProtection="1">
      <alignment horizontal="center" vertical="center" wrapText="1"/>
      <protection locked="0"/>
    </xf>
    <xf numFmtId="0" fontId="15" fillId="0" borderId="0" xfId="0" applyNumberFormat="1" applyFont="1">
      <alignment vertical="center"/>
    </xf>
    <xf numFmtId="0" fontId="25" fillId="0" borderId="18" xfId="0" applyNumberFormat="1" applyFont="1" applyBorder="1" applyAlignment="1">
      <alignment horizontal="center" vertical="center" wrapText="1"/>
    </xf>
    <xf numFmtId="0" fontId="22" fillId="3" borderId="42" xfId="2" quotePrefix="1" applyNumberFormat="1" applyFont="1" applyFill="1" applyBorder="1" applyAlignment="1" applyProtection="1">
      <alignment horizontal="left" vertical="center" shrinkToFit="1"/>
      <protection locked="0"/>
    </xf>
    <xf numFmtId="0" fontId="22" fillId="3" borderId="25" xfId="2" applyNumberFormat="1" applyFont="1" applyFill="1" applyBorder="1" applyAlignment="1" applyProtection="1">
      <alignment horizontal="left" vertical="center" shrinkToFit="1"/>
      <protection locked="0"/>
    </xf>
    <xf numFmtId="0" fontId="22" fillId="3" borderId="32" xfId="2" applyNumberFormat="1" applyFont="1" applyFill="1" applyBorder="1" applyAlignment="1" applyProtection="1">
      <alignment horizontal="left" vertical="center" shrinkToFit="1"/>
      <protection locked="0"/>
    </xf>
    <xf numFmtId="0" fontId="22" fillId="0" borderId="0" xfId="2" applyNumberFormat="1" applyFont="1" applyFill="1" applyBorder="1" applyAlignment="1" applyProtection="1">
      <alignment horizontal="left" vertical="center" wrapText="1"/>
      <protection locked="0"/>
    </xf>
    <xf numFmtId="0" fontId="21" fillId="0" borderId="53" xfId="0" applyNumberFormat="1" applyFont="1" applyFill="1" applyBorder="1" applyAlignment="1" applyProtection="1">
      <alignment horizontal="center" vertical="center" wrapText="1"/>
      <protection locked="0"/>
    </xf>
    <xf numFmtId="0" fontId="21" fillId="0" borderId="54" xfId="0" applyNumberFormat="1" applyFont="1" applyFill="1" applyBorder="1" applyAlignment="1" applyProtection="1">
      <alignment horizontal="center" vertical="center" wrapText="1"/>
      <protection locked="0"/>
    </xf>
    <xf numFmtId="0" fontId="21" fillId="0" borderId="64" xfId="0" applyNumberFormat="1"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shrinkToFit="1"/>
      <protection locked="0"/>
    </xf>
    <xf numFmtId="0" fontId="5" fillId="0" borderId="0" xfId="0" applyFont="1" applyAlignment="1">
      <alignment horizontal="left" vertical="top" wrapText="1" indent="1"/>
    </xf>
    <xf numFmtId="14" fontId="0" fillId="0" borderId="0" xfId="0" applyNumberFormat="1">
      <alignment vertical="center"/>
    </xf>
    <xf numFmtId="0" fontId="0" fillId="0" borderId="0" xfId="0" applyAlignment="1">
      <alignment horizontal="right" vertical="center"/>
    </xf>
    <xf numFmtId="178" fontId="21" fillId="3" borderId="5" xfId="0" applyNumberFormat="1" applyFont="1" applyFill="1" applyBorder="1" applyAlignment="1" applyProtection="1">
      <alignment horizontal="center" vertical="center" shrinkToFit="1"/>
      <protection locked="0"/>
    </xf>
    <xf numFmtId="178" fontId="21" fillId="3" borderId="25" xfId="0" applyNumberFormat="1" applyFont="1" applyFill="1" applyBorder="1" applyAlignment="1" applyProtection="1">
      <alignment horizontal="center" vertical="center" shrinkToFit="1"/>
      <protection locked="0"/>
    </xf>
    <xf numFmtId="178" fontId="21" fillId="3" borderId="32"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4" fillId="0" borderId="23" xfId="0" applyFont="1" applyFill="1" applyBorder="1" applyAlignment="1">
      <alignment vertical="center"/>
    </xf>
    <xf numFmtId="10" fontId="26" fillId="3" borderId="40" xfId="0" applyNumberFormat="1" applyFont="1" applyFill="1" applyBorder="1" applyAlignment="1" applyProtection="1">
      <alignment horizontal="center" vertical="center"/>
      <protection locked="0"/>
    </xf>
    <xf numFmtId="10" fontId="26" fillId="3" borderId="45" xfId="0" applyNumberFormat="1" applyFont="1" applyFill="1" applyBorder="1" applyAlignment="1" applyProtection="1">
      <alignment horizontal="center" vertical="center"/>
      <protection locked="0"/>
    </xf>
    <xf numFmtId="10" fontId="26" fillId="3" borderId="9" xfId="0" applyNumberFormat="1" applyFont="1" applyFill="1" applyBorder="1" applyAlignment="1" applyProtection="1">
      <alignment horizontal="center" vertical="center"/>
      <protection locked="0"/>
    </xf>
    <xf numFmtId="0" fontId="0" fillId="4" borderId="0" xfId="0" applyFill="1" applyProtection="1">
      <alignment vertical="center"/>
      <protection locked="0"/>
    </xf>
    <xf numFmtId="0" fontId="5" fillId="0" borderId="0" xfId="0" applyFont="1" applyAlignment="1">
      <alignment horizontal="left" vertical="top" wrapText="1"/>
    </xf>
    <xf numFmtId="0" fontId="4" fillId="3" borderId="57"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4" fillId="0" borderId="18" xfId="0" applyFont="1" applyFill="1" applyBorder="1" applyAlignment="1">
      <alignment horizontal="right" vertical="center"/>
    </xf>
    <xf numFmtId="0" fontId="4" fillId="0" borderId="15" xfId="0" applyFont="1" applyFill="1" applyBorder="1" applyAlignment="1">
      <alignment horizontal="right" vertical="center"/>
    </xf>
    <xf numFmtId="180" fontId="4" fillId="3" borderId="15" xfId="0" applyNumberFormat="1" applyFont="1" applyFill="1" applyBorder="1" applyAlignment="1" applyProtection="1">
      <alignment horizontal="center" vertical="center"/>
      <protection locked="0"/>
    </xf>
    <xf numFmtId="180" fontId="4" fillId="3" borderId="16" xfId="0" applyNumberFormat="1" applyFont="1" applyFill="1" applyBorder="1" applyAlignment="1" applyProtection="1">
      <alignment horizontal="center" vertical="center"/>
      <protection locked="0"/>
    </xf>
    <xf numFmtId="0" fontId="7" fillId="0" borderId="32" xfId="0" applyFont="1" applyFill="1" applyBorder="1" applyAlignment="1">
      <alignment horizontal="left" vertical="center"/>
    </xf>
    <xf numFmtId="0" fontId="7" fillId="0" borderId="31"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8" fillId="3" borderId="43"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4" fillId="3" borderId="44" xfId="0" applyFont="1" applyFill="1" applyBorder="1" applyAlignment="1" applyProtection="1">
      <alignment horizontal="left" vertical="center" wrapText="1" shrinkToFit="1"/>
      <protection locked="0"/>
    </xf>
    <xf numFmtId="49" fontId="4" fillId="3" borderId="44" xfId="0" applyNumberFormat="1" applyFont="1" applyFill="1" applyBorder="1" applyAlignment="1" applyProtection="1">
      <alignment horizontal="left" vertical="center" wrapText="1" shrinkToFit="1"/>
      <protection locked="0"/>
    </xf>
    <xf numFmtId="49" fontId="9" fillId="3" borderId="44" xfId="0" applyNumberFormat="1" applyFont="1" applyFill="1" applyBorder="1" applyAlignment="1" applyProtection="1">
      <alignment horizontal="left" vertical="center" wrapText="1" shrinkToFit="1"/>
      <protection locked="0"/>
    </xf>
    <xf numFmtId="49" fontId="9" fillId="3" borderId="45" xfId="0" applyNumberFormat="1"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center" vertical="center" shrinkToFit="1"/>
      <protection locked="0"/>
    </xf>
    <xf numFmtId="0" fontId="4" fillId="0" borderId="11" xfId="0" applyFont="1" applyFill="1" applyBorder="1" applyAlignment="1">
      <alignment horizontal="center" vertical="center" shrinkToFit="1"/>
    </xf>
    <xf numFmtId="0" fontId="4" fillId="3" borderId="7" xfId="0" applyFont="1" applyFill="1" applyBorder="1" applyAlignment="1" applyProtection="1">
      <alignment horizontal="left" vertical="center" shrinkToFit="1"/>
      <protection locked="0"/>
    </xf>
    <xf numFmtId="0" fontId="9" fillId="3" borderId="8" xfId="0" applyFont="1" applyFill="1" applyBorder="1" applyAlignment="1" applyProtection="1">
      <alignment horizontal="left" vertical="center" shrinkToFit="1"/>
      <protection locked="0"/>
    </xf>
    <xf numFmtId="0" fontId="4" fillId="0" borderId="54"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1" xfId="0" applyFont="1" applyFill="1" applyBorder="1" applyAlignment="1" applyProtection="1">
      <alignment horizontal="center" vertical="center"/>
    </xf>
    <xf numFmtId="0" fontId="4" fillId="3" borderId="30" xfId="0" applyFont="1" applyFill="1" applyBorder="1" applyAlignment="1" applyProtection="1">
      <alignment horizontal="left" vertical="top" wrapText="1" shrinkToFit="1"/>
      <protection locked="0"/>
    </xf>
    <xf numFmtId="0" fontId="4" fillId="3" borderId="31" xfId="0" applyFont="1" applyFill="1" applyBorder="1" applyAlignment="1" applyProtection="1">
      <alignment horizontal="left" vertical="top" wrapText="1" shrinkToFit="1"/>
      <protection locked="0"/>
    </xf>
    <xf numFmtId="0" fontId="4" fillId="3" borderId="33" xfId="0" applyFont="1" applyFill="1" applyBorder="1" applyAlignment="1" applyProtection="1">
      <alignment horizontal="left" vertical="top" wrapText="1" shrinkToFit="1"/>
      <protection locked="0"/>
    </xf>
    <xf numFmtId="0" fontId="4" fillId="3" borderId="57" xfId="0" applyFont="1" applyFill="1" applyBorder="1" applyAlignment="1" applyProtection="1">
      <alignment horizontal="left" vertical="top" wrapText="1" shrinkToFit="1"/>
      <protection locked="0"/>
    </xf>
    <xf numFmtId="0" fontId="4" fillId="3" borderId="58" xfId="0" applyFont="1" applyFill="1" applyBorder="1" applyAlignment="1" applyProtection="1">
      <alignment horizontal="left" vertical="top" wrapText="1" shrinkToFit="1"/>
      <protection locked="0"/>
    </xf>
    <xf numFmtId="0" fontId="4" fillId="3" borderId="59"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4" fillId="3" borderId="37" xfId="0" applyNumberFormat="1" applyFont="1" applyFill="1" applyBorder="1" applyAlignment="1" applyProtection="1">
      <alignment horizontal="left" vertical="top" wrapText="1" shrinkToFit="1"/>
      <protection locked="0"/>
    </xf>
    <xf numFmtId="0" fontId="4" fillId="3" borderId="2" xfId="0" applyNumberFormat="1" applyFont="1" applyFill="1" applyBorder="1" applyAlignment="1" applyProtection="1">
      <alignment horizontal="left" vertical="top" wrapText="1" shrinkToFit="1"/>
      <protection locked="0"/>
    </xf>
    <xf numFmtId="0" fontId="4" fillId="3" borderId="34" xfId="0" applyNumberFormat="1" applyFont="1" applyFill="1" applyBorder="1" applyAlignment="1" applyProtection="1">
      <alignment horizontal="left" vertical="top" wrapText="1" shrinkToFit="1"/>
      <protection locked="0"/>
    </xf>
    <xf numFmtId="0" fontId="4" fillId="3" borderId="27" xfId="0" applyNumberFormat="1" applyFont="1" applyFill="1" applyBorder="1" applyAlignment="1" applyProtection="1">
      <alignment horizontal="left" vertical="top" wrapText="1" shrinkToFit="1"/>
      <protection locked="0"/>
    </xf>
    <xf numFmtId="0" fontId="4" fillId="3" borderId="26" xfId="0" applyNumberFormat="1" applyFont="1" applyFill="1" applyBorder="1" applyAlignment="1" applyProtection="1">
      <alignment horizontal="left" vertical="top" wrapText="1" shrinkToFit="1"/>
      <protection locked="0"/>
    </xf>
    <xf numFmtId="0" fontId="4" fillId="3" borderId="39" xfId="0" applyNumberFormat="1" applyFont="1" applyFill="1" applyBorder="1" applyAlignment="1" applyProtection="1">
      <alignment horizontal="left" vertical="top" wrapText="1" shrinkToFit="1"/>
      <protection locked="0"/>
    </xf>
    <xf numFmtId="0" fontId="4" fillId="3" borderId="42" xfId="0" applyNumberFormat="1" applyFont="1" applyFill="1" applyBorder="1" applyAlignment="1" applyProtection="1">
      <alignment horizontal="left" vertical="top" wrapText="1" shrinkToFit="1"/>
      <protection locked="0"/>
    </xf>
    <xf numFmtId="0" fontId="4" fillId="3" borderId="44" xfId="0" applyNumberFormat="1" applyFont="1" applyFill="1" applyBorder="1" applyAlignment="1" applyProtection="1">
      <alignment horizontal="left" vertical="top" wrapText="1" shrinkToFit="1"/>
      <protection locked="0"/>
    </xf>
    <xf numFmtId="178" fontId="11" fillId="2" borderId="44" xfId="0" applyNumberFormat="1" applyFont="1" applyFill="1" applyBorder="1" applyAlignment="1" applyProtection="1">
      <alignment horizontal="left" vertical="center" shrinkToFit="1"/>
      <protection locked="0"/>
    </xf>
    <xf numFmtId="178" fontId="9" fillId="2" borderId="44" xfId="0" applyNumberFormat="1" applyFont="1" applyFill="1" applyBorder="1" applyAlignment="1" applyProtection="1">
      <alignment horizontal="left" vertical="center" shrinkToFit="1"/>
      <protection locked="0"/>
    </xf>
    <xf numFmtId="10" fontId="4" fillId="3" borderId="25" xfId="0" applyNumberFormat="1" applyFont="1" applyFill="1" applyBorder="1" applyAlignment="1" applyProtection="1">
      <alignment horizontal="center" vertical="center" shrinkToFit="1"/>
      <protection locked="0"/>
    </xf>
    <xf numFmtId="10" fontId="4" fillId="3" borderId="22" xfId="0" applyNumberFormat="1" applyFont="1" applyFill="1" applyBorder="1" applyAlignment="1" applyProtection="1">
      <alignment horizontal="center" vertical="center" shrinkToFit="1"/>
      <protection locked="0"/>
    </xf>
    <xf numFmtId="10" fontId="4" fillId="3" borderId="23" xfId="0" applyNumberFormat="1" applyFont="1" applyFill="1" applyBorder="1" applyAlignment="1" applyProtection="1">
      <alignment horizontal="center" vertical="center" shrinkToFit="1"/>
      <protection locked="0"/>
    </xf>
    <xf numFmtId="10" fontId="4" fillId="3" borderId="32" xfId="0" applyNumberFormat="1" applyFont="1" applyFill="1" applyBorder="1" applyAlignment="1" applyProtection="1">
      <alignment horizontal="center" vertical="center" shrinkToFit="1"/>
      <protection locked="0"/>
    </xf>
    <xf numFmtId="10" fontId="4" fillId="3" borderId="31" xfId="0" applyNumberFormat="1" applyFont="1" applyFill="1" applyBorder="1" applyAlignment="1" applyProtection="1">
      <alignment horizontal="center" vertical="center" shrinkToFit="1"/>
      <protection locked="0"/>
    </xf>
    <xf numFmtId="10" fontId="4" fillId="3" borderId="33" xfId="0" applyNumberFormat="1" applyFont="1" applyFill="1" applyBorder="1" applyAlignment="1" applyProtection="1">
      <alignment horizontal="center" vertical="center" shrinkToFit="1"/>
      <protection locked="0"/>
    </xf>
    <xf numFmtId="0" fontId="7" fillId="3" borderId="44" xfId="0" applyFont="1" applyFill="1" applyBorder="1" applyAlignment="1" applyProtection="1">
      <alignment horizontal="left" vertical="top" wrapText="1" shrinkToFit="1"/>
      <protection locked="0"/>
    </xf>
    <xf numFmtId="0" fontId="7" fillId="3" borderId="8"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7" fillId="3" borderId="37" xfId="0" applyFont="1" applyFill="1" applyBorder="1" applyAlignment="1" applyProtection="1">
      <alignment horizontal="left" vertical="top" wrapText="1" shrinkToFit="1"/>
      <protection locked="0"/>
    </xf>
    <xf numFmtId="0" fontId="7" fillId="3" borderId="2" xfId="0" applyFont="1" applyFill="1" applyBorder="1" applyAlignment="1" applyProtection="1">
      <alignment horizontal="left" vertical="top" wrapText="1" shrinkToFit="1"/>
      <protection locked="0"/>
    </xf>
    <xf numFmtId="0" fontId="7" fillId="3" borderId="34" xfId="0" applyFont="1" applyFill="1" applyBorder="1" applyAlignment="1" applyProtection="1">
      <alignment horizontal="left" vertical="top" wrapText="1" shrinkToFit="1"/>
      <protection locked="0"/>
    </xf>
    <xf numFmtId="0" fontId="7" fillId="3" borderId="27" xfId="0" applyFont="1" applyFill="1" applyBorder="1" applyAlignment="1" applyProtection="1">
      <alignment horizontal="left" vertical="top" wrapText="1" shrinkToFit="1"/>
      <protection locked="0"/>
    </xf>
    <xf numFmtId="0" fontId="7" fillId="3" borderId="26" xfId="0" applyFont="1" applyFill="1" applyBorder="1" applyAlignment="1" applyProtection="1">
      <alignment horizontal="left" vertical="top" wrapText="1" shrinkToFit="1"/>
      <protection locked="0"/>
    </xf>
    <xf numFmtId="0" fontId="7" fillId="3" borderId="39"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3" borderId="38"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10" fontId="4" fillId="3" borderId="24" xfId="0" applyNumberFormat="1" applyFont="1" applyFill="1" applyBorder="1" applyAlignment="1" applyProtection="1">
      <alignment horizontal="center" vertical="center" shrinkToFit="1"/>
      <protection locked="0"/>
    </xf>
    <xf numFmtId="10" fontId="4" fillId="3" borderId="13"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protection locked="0"/>
    </xf>
    <xf numFmtId="0" fontId="4" fillId="0" borderId="31" xfId="0" applyFont="1" applyFill="1" applyBorder="1" applyAlignment="1">
      <alignment horizontal="center" vertical="center"/>
    </xf>
    <xf numFmtId="0" fontId="7" fillId="3" borderId="70" xfId="0" applyFont="1" applyFill="1" applyBorder="1" applyAlignment="1" applyProtection="1">
      <alignment horizontal="left" vertical="top" wrapText="1" shrinkToFit="1"/>
      <protection locked="0"/>
    </xf>
    <xf numFmtId="0" fontId="7" fillId="3" borderId="0" xfId="0" applyFont="1" applyFill="1" applyBorder="1" applyAlignment="1" applyProtection="1">
      <alignment horizontal="left" vertical="top" wrapText="1" shrinkToFit="1"/>
      <protection locked="0"/>
    </xf>
    <xf numFmtId="0" fontId="4" fillId="3" borderId="44" xfId="0" applyFont="1" applyFill="1" applyBorder="1" applyAlignment="1" applyProtection="1">
      <alignment horizontal="left" vertical="center" shrinkToFit="1"/>
      <protection locked="0"/>
    </xf>
    <xf numFmtId="0" fontId="9" fillId="3" borderId="44" xfId="0" applyFont="1" applyFill="1" applyBorder="1" applyAlignment="1" applyProtection="1">
      <alignment horizontal="left" vertical="center" shrinkToFit="1"/>
      <protection locked="0"/>
    </xf>
    <xf numFmtId="0" fontId="7" fillId="3" borderId="42" xfId="0" applyFont="1" applyFill="1" applyBorder="1" applyAlignment="1" applyProtection="1">
      <alignment horizontal="left" vertical="top" wrapText="1" shrinkToFit="1"/>
      <protection locked="0"/>
    </xf>
    <xf numFmtId="0" fontId="4" fillId="0" borderId="53" xfId="0" applyFont="1" applyFill="1" applyBorder="1" applyAlignment="1">
      <alignment horizontal="center" vertical="center" shrinkToFit="1"/>
    </xf>
    <xf numFmtId="0" fontId="9" fillId="0" borderId="53" xfId="0" applyFont="1" applyFill="1" applyBorder="1" applyAlignment="1">
      <alignment horizontal="center" vertical="center" shrinkToFit="1"/>
    </xf>
    <xf numFmtId="0" fontId="9" fillId="0" borderId="54" xfId="0" applyFont="1" applyFill="1" applyBorder="1" applyAlignment="1">
      <alignment horizontal="center" vertical="center" shrinkToFit="1"/>
    </xf>
    <xf numFmtId="0" fontId="4"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6" xfId="0" applyFont="1" applyFill="1" applyBorder="1" applyAlignment="1">
      <alignment horizontal="center" vertical="center" wrapText="1"/>
    </xf>
    <xf numFmtId="10" fontId="4" fillId="3" borderId="60" xfId="0" applyNumberFormat="1" applyFont="1" applyFill="1" applyBorder="1" applyAlignment="1" applyProtection="1">
      <alignment horizontal="center" vertical="center" wrapText="1"/>
      <protection locked="0"/>
    </xf>
    <xf numFmtId="10" fontId="4" fillId="3" borderId="58" xfId="0" applyNumberFormat="1" applyFont="1" applyFill="1" applyBorder="1" applyAlignment="1" applyProtection="1">
      <alignment horizontal="center" vertical="center" wrapText="1"/>
      <protection locked="0"/>
    </xf>
    <xf numFmtId="10" fontId="4" fillId="3" borderId="59" xfId="0" applyNumberFormat="1" applyFont="1" applyFill="1" applyBorder="1" applyAlignment="1" applyProtection="1">
      <alignment horizontal="center" vertical="center" wrapText="1"/>
      <protection locked="0"/>
    </xf>
    <xf numFmtId="10" fontId="4" fillId="3" borderId="27" xfId="0" applyNumberFormat="1" applyFont="1" applyFill="1" applyBorder="1" applyAlignment="1" applyProtection="1">
      <alignment horizontal="center" vertical="center" wrapText="1"/>
      <protection locked="0"/>
    </xf>
    <xf numFmtId="10" fontId="4" fillId="3" borderId="26" xfId="0" applyNumberFormat="1" applyFont="1" applyFill="1" applyBorder="1" applyAlignment="1" applyProtection="1">
      <alignment horizontal="center" vertical="center" wrapText="1"/>
      <protection locked="0"/>
    </xf>
    <xf numFmtId="10" fontId="4" fillId="3" borderId="36" xfId="0" applyNumberFormat="1" applyFont="1" applyFill="1" applyBorder="1" applyAlignment="1" applyProtection="1">
      <alignment horizontal="center" vertical="center" wrapText="1"/>
      <protection locked="0"/>
    </xf>
    <xf numFmtId="10" fontId="4" fillId="3" borderId="60" xfId="0" applyNumberFormat="1" applyFont="1" applyFill="1" applyBorder="1" applyAlignment="1" applyProtection="1">
      <alignment horizontal="center" vertical="center" shrinkToFit="1"/>
      <protection locked="0"/>
    </xf>
    <xf numFmtId="10" fontId="4" fillId="3" borderId="58" xfId="0" applyNumberFormat="1" applyFont="1" applyFill="1" applyBorder="1" applyAlignment="1" applyProtection="1">
      <alignment horizontal="center" vertical="center" shrinkToFit="1"/>
      <protection locked="0"/>
    </xf>
    <xf numFmtId="10" fontId="4" fillId="3" borderId="59" xfId="0" applyNumberFormat="1" applyFont="1" applyFill="1" applyBorder="1" applyAlignment="1" applyProtection="1">
      <alignment horizontal="center" vertical="center" shrinkToFit="1"/>
      <protection locked="0"/>
    </xf>
    <xf numFmtId="10" fontId="4" fillId="3" borderId="27" xfId="0" applyNumberFormat="1" applyFont="1" applyFill="1" applyBorder="1" applyAlignment="1" applyProtection="1">
      <alignment horizontal="center" vertical="center" shrinkToFit="1"/>
      <protection locked="0"/>
    </xf>
    <xf numFmtId="10" fontId="4" fillId="3" borderId="26" xfId="0" applyNumberFormat="1" applyFont="1" applyFill="1" applyBorder="1" applyAlignment="1" applyProtection="1">
      <alignment horizontal="center" vertical="center" shrinkToFit="1"/>
      <protection locked="0"/>
    </xf>
    <xf numFmtId="10" fontId="4" fillId="3" borderId="36"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left" vertical="top" wrapText="1" shrinkToFit="1"/>
      <protection locked="0"/>
    </xf>
    <xf numFmtId="178" fontId="9" fillId="2" borderId="8" xfId="0" applyNumberFormat="1" applyFont="1" applyFill="1" applyBorder="1" applyAlignment="1" applyProtection="1">
      <alignment horizontal="left" vertical="center" shrinkToFit="1"/>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10" fontId="4" fillId="3" borderId="21" xfId="0" applyNumberFormat="1" applyFont="1" applyFill="1" applyBorder="1" applyAlignment="1" applyProtection="1">
      <alignment horizontal="center" vertical="center" shrinkToFit="1"/>
      <protection locked="0"/>
    </xf>
    <xf numFmtId="10" fontId="4" fillId="3" borderId="5" xfId="0" applyNumberFormat="1" applyFont="1" applyFill="1" applyBorder="1" applyAlignment="1" applyProtection="1">
      <alignment horizontal="center" vertical="center" shrinkToFit="1"/>
      <protection locked="0"/>
    </xf>
    <xf numFmtId="10" fontId="4" fillId="3" borderId="6" xfId="0" applyNumberFormat="1" applyFont="1" applyFill="1" applyBorder="1" applyAlignment="1" applyProtection="1">
      <alignment horizontal="center" vertical="center" shrinkToFit="1"/>
      <protection locked="0"/>
    </xf>
    <xf numFmtId="178" fontId="11" fillId="2" borderId="37" xfId="0" applyNumberFormat="1" applyFont="1" applyFill="1" applyBorder="1" applyAlignment="1" applyProtection="1">
      <alignment horizontal="left" vertical="center" shrinkToFit="1"/>
      <protection locked="0"/>
    </xf>
    <xf numFmtId="178" fontId="9" fillId="2" borderId="2" xfId="0" applyNumberFormat="1" applyFont="1" applyFill="1" applyBorder="1" applyAlignment="1" applyProtection="1">
      <alignment horizontal="left" vertical="center" shrinkToFit="1"/>
      <protection locked="0"/>
    </xf>
    <xf numFmtId="178" fontId="9" fillId="2" borderId="34" xfId="0" applyNumberFormat="1" applyFont="1" applyFill="1" applyBorder="1" applyAlignment="1" applyProtection="1">
      <alignment horizontal="left" vertical="center" shrinkToFit="1"/>
      <protection locked="0"/>
    </xf>
    <xf numFmtId="178" fontId="9" fillId="2" borderId="27" xfId="0" applyNumberFormat="1" applyFont="1" applyFill="1" applyBorder="1" applyAlignment="1" applyProtection="1">
      <alignment horizontal="left" vertical="center" shrinkToFit="1"/>
      <protection locked="0"/>
    </xf>
    <xf numFmtId="178" fontId="9" fillId="2" borderId="26" xfId="0" applyNumberFormat="1" applyFont="1" applyFill="1" applyBorder="1" applyAlignment="1" applyProtection="1">
      <alignment horizontal="left" vertical="center" shrinkToFit="1"/>
      <protection locked="0"/>
    </xf>
    <xf numFmtId="178" fontId="9" fillId="2" borderId="39" xfId="0" applyNumberFormat="1" applyFont="1" applyFill="1" applyBorder="1" applyAlignment="1" applyProtection="1">
      <alignment horizontal="left" vertical="center" shrinkToFit="1"/>
      <protection locked="0"/>
    </xf>
    <xf numFmtId="0" fontId="4" fillId="3" borderId="3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4" fillId="3" borderId="43" xfId="0" applyFont="1" applyFill="1" applyBorder="1" applyAlignment="1" applyProtection="1">
      <alignment horizontal="left" vertical="center" shrinkToFit="1"/>
      <protection locked="0"/>
    </xf>
    <xf numFmtId="0" fontId="7" fillId="3" borderId="20" xfId="0" applyFont="1" applyFill="1" applyBorder="1" applyAlignment="1" applyProtection="1">
      <alignment horizontal="left" vertical="top" wrapText="1" shrinkToFit="1"/>
      <protection locked="0"/>
    </xf>
    <xf numFmtId="10" fontId="4" fillId="3" borderId="37" xfId="0" applyNumberFormat="1" applyFont="1" applyFill="1" applyBorder="1" applyAlignment="1" applyProtection="1">
      <alignment horizontal="center" vertical="center" shrinkToFit="1"/>
      <protection locked="0"/>
    </xf>
    <xf numFmtId="10" fontId="4" fillId="3" borderId="2" xfId="0" applyNumberFormat="1" applyFont="1" applyFill="1" applyBorder="1" applyAlignment="1" applyProtection="1">
      <alignment horizontal="center" vertical="center" shrinkToFit="1"/>
      <protection locked="0"/>
    </xf>
    <xf numFmtId="10" fontId="4" fillId="3" borderId="34" xfId="0" applyNumberFormat="1" applyFont="1" applyFill="1" applyBorder="1" applyAlignment="1" applyProtection="1">
      <alignment horizontal="center" vertical="center" shrinkToFit="1"/>
      <protection locked="0"/>
    </xf>
    <xf numFmtId="10" fontId="4" fillId="3" borderId="39" xfId="0" applyNumberFormat="1" applyFont="1" applyFill="1" applyBorder="1" applyAlignment="1" applyProtection="1">
      <alignment horizontal="center" vertical="center" shrinkToFit="1"/>
      <protection locked="0"/>
    </xf>
    <xf numFmtId="10" fontId="4" fillId="3" borderId="68" xfId="0" applyNumberFormat="1" applyFont="1" applyFill="1" applyBorder="1" applyAlignment="1" applyProtection="1">
      <alignment horizontal="center" vertical="center" shrinkToFit="1"/>
      <protection locked="0"/>
    </xf>
    <xf numFmtId="0" fontId="2" fillId="3" borderId="31" xfId="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178" fontId="11" fillId="2" borderId="42" xfId="0" applyNumberFormat="1" applyFont="1" applyFill="1" applyBorder="1" applyAlignment="1" applyProtection="1">
      <alignment horizontal="left" vertical="center" shrinkToFit="1"/>
      <protection locked="0"/>
    </xf>
    <xf numFmtId="178" fontId="9" fillId="2" borderId="42" xfId="0" applyNumberFormat="1" applyFont="1" applyFill="1" applyBorder="1" applyAlignment="1" applyProtection="1">
      <alignment horizontal="left" vertical="center" shrinkToFit="1"/>
      <protection locked="0"/>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79" fontId="4" fillId="3" borderId="30" xfId="0" applyNumberFormat="1" applyFont="1" applyFill="1" applyBorder="1" applyAlignment="1" applyProtection="1">
      <alignment horizontal="center" vertical="center"/>
      <protection locked="0"/>
    </xf>
    <xf numFmtId="179" fontId="4" fillId="3" borderId="31" xfId="0" applyNumberFormat="1" applyFont="1" applyFill="1" applyBorder="1" applyAlignment="1" applyProtection="1">
      <alignment horizontal="center" vertical="center"/>
      <protection locked="0"/>
    </xf>
    <xf numFmtId="179" fontId="4" fillId="3" borderId="33" xfId="0" applyNumberFormat="1" applyFont="1" applyFill="1" applyBorder="1" applyAlignment="1" applyProtection="1">
      <alignment horizontal="center" vertical="center"/>
      <protection locked="0"/>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7" fillId="3" borderId="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4" fillId="0" borderId="5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45" xfId="0" applyFont="1" applyFill="1" applyBorder="1" applyAlignment="1">
      <alignment horizontal="left" vertical="center"/>
    </xf>
    <xf numFmtId="0" fontId="4" fillId="0" borderId="47"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9" fillId="0" borderId="47"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4" fillId="0" borderId="43" xfId="0" applyFont="1" applyFill="1" applyBorder="1" applyAlignment="1">
      <alignment horizontal="left" vertical="center"/>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178" fontId="4" fillId="2" borderId="22" xfId="0" applyNumberFormat="1"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3" borderId="7" xfId="0" applyFont="1" applyFill="1" applyBorder="1" applyAlignment="1" applyProtection="1">
      <alignment horizontal="left" vertical="center" wrapText="1" shrinkToFit="1"/>
      <protection locked="0"/>
    </xf>
    <xf numFmtId="0" fontId="4" fillId="3" borderId="8" xfId="0" applyFont="1" applyFill="1" applyBorder="1" applyAlignment="1" applyProtection="1">
      <alignment horizontal="left" vertical="center" wrapText="1" shrinkToFit="1"/>
      <protection locked="0"/>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25" xfId="0" applyFont="1" applyFill="1" applyBorder="1" applyAlignment="1">
      <alignment horizontal="left" vertical="center"/>
    </xf>
    <xf numFmtId="0" fontId="4" fillId="3" borderId="43" xfId="0" applyFont="1" applyFill="1" applyBorder="1" applyAlignment="1" applyProtection="1">
      <alignment horizontal="left" vertical="center" wrapText="1" shrinkToFit="1"/>
      <protection locked="0"/>
    </xf>
    <xf numFmtId="0" fontId="9" fillId="0" borderId="57" xfId="0" applyFont="1" applyFill="1" applyBorder="1" applyAlignment="1">
      <alignment horizontal="left" vertical="center"/>
    </xf>
    <xf numFmtId="0" fontId="9" fillId="0" borderId="58" xfId="0" applyFont="1" applyFill="1" applyBorder="1" applyAlignment="1">
      <alignment horizontal="left" vertical="center"/>
    </xf>
    <xf numFmtId="0" fontId="9" fillId="0" borderId="59" xfId="0" applyFont="1" applyFill="1" applyBorder="1" applyAlignment="1">
      <alignment horizontal="left" vertical="center"/>
    </xf>
    <xf numFmtId="49" fontId="4" fillId="3" borderId="25" xfId="0" applyNumberFormat="1" applyFont="1" applyFill="1" applyBorder="1" applyAlignment="1" applyProtection="1">
      <alignment horizontal="left" vertical="center" wrapText="1" shrinkToFit="1"/>
      <protection locked="0"/>
    </xf>
    <xf numFmtId="49" fontId="4" fillId="3" borderId="22" xfId="0" applyNumberFormat="1" applyFont="1" applyFill="1" applyBorder="1" applyAlignment="1" applyProtection="1">
      <alignment horizontal="left" vertical="center" wrapText="1" shrinkToFit="1"/>
      <protection locked="0"/>
    </xf>
    <xf numFmtId="49" fontId="4" fillId="3" borderId="23" xfId="0" applyNumberFormat="1" applyFont="1" applyFill="1" applyBorder="1" applyAlignment="1" applyProtection="1">
      <alignment horizontal="left" vertical="center" wrapText="1" shrinkToFit="1"/>
      <protection locked="0"/>
    </xf>
    <xf numFmtId="0" fontId="4" fillId="3" borderId="37"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0" fontId="9" fillId="3" borderId="34" xfId="0" applyFont="1" applyFill="1" applyBorder="1" applyAlignment="1" applyProtection="1">
      <alignment horizontal="left" vertical="center" shrinkToFit="1"/>
      <protection locked="0"/>
    </xf>
    <xf numFmtId="0" fontId="9" fillId="3" borderId="27" xfId="0" applyFont="1" applyFill="1" applyBorder="1" applyAlignment="1" applyProtection="1">
      <alignment horizontal="left" vertical="center" shrinkToFit="1"/>
      <protection locked="0"/>
    </xf>
    <xf numFmtId="0" fontId="9" fillId="3" borderId="26" xfId="0" applyFont="1" applyFill="1" applyBorder="1" applyAlignment="1" applyProtection="1">
      <alignment horizontal="left" vertical="center" shrinkToFit="1"/>
      <protection locked="0"/>
    </xf>
    <xf numFmtId="0" fontId="9" fillId="3" borderId="39" xfId="0" applyFont="1" applyFill="1" applyBorder="1" applyAlignment="1" applyProtection="1">
      <alignment horizontal="left" vertical="center" shrinkToFit="1"/>
      <protection locked="0"/>
    </xf>
    <xf numFmtId="0" fontId="8" fillId="3" borderId="50" xfId="0" applyFont="1" applyFill="1" applyBorder="1" applyAlignment="1" applyProtection="1">
      <alignment horizontal="left" vertical="center" wrapText="1" shrinkToFit="1"/>
      <protection locked="0"/>
    </xf>
    <xf numFmtId="0" fontId="8" fillId="3" borderId="51" xfId="0" applyFont="1" applyFill="1" applyBorder="1" applyAlignment="1" applyProtection="1">
      <alignment horizontal="left" vertical="center" shrinkToFit="1"/>
      <protection locked="0"/>
    </xf>
    <xf numFmtId="0" fontId="8" fillId="3" borderId="52"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 fillId="0" borderId="41" xfId="0" applyFont="1" applyFill="1" applyBorder="1" applyAlignment="1">
      <alignment horizontal="left" vertical="center"/>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3" borderId="42" xfId="0" applyFont="1" applyFill="1" applyBorder="1" applyAlignment="1" applyProtection="1">
      <alignment horizontal="left" vertical="center" shrinkToFit="1"/>
      <protection locked="0"/>
    </xf>
    <xf numFmtId="0" fontId="9" fillId="3" borderId="42"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49" fontId="4" fillId="3" borderId="11" xfId="0" applyNumberFormat="1" applyFont="1" applyFill="1" applyBorder="1" applyAlignment="1" applyProtection="1">
      <alignment horizontal="center" vertical="center" shrinkToFit="1"/>
      <protection locked="0"/>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2" fillId="3" borderId="11" xfId="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4" fillId="2" borderId="58" xfId="0" applyFont="1" applyFill="1" applyBorder="1" applyAlignment="1" applyProtection="1">
      <alignment horizontal="left" vertical="top" wrapText="1"/>
      <protection locked="0"/>
    </xf>
    <xf numFmtId="0" fontId="4" fillId="2" borderId="59"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0" fontId="7" fillId="2" borderId="25"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68" xfId="0" applyFont="1" applyFill="1" applyBorder="1" applyAlignment="1" applyProtection="1">
      <alignment horizontal="center" vertical="center"/>
      <protection locked="0"/>
    </xf>
    <xf numFmtId="0" fontId="4" fillId="0" borderId="3"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35" xfId="0" applyFont="1" applyFill="1" applyBorder="1" applyAlignment="1">
      <alignment horizontal="left" vertical="center"/>
    </xf>
    <xf numFmtId="0" fontId="4" fillId="0" borderId="0" xfId="0" applyFont="1" applyFill="1" applyAlignment="1">
      <alignment horizontal="left" vertical="center"/>
    </xf>
    <xf numFmtId="0" fontId="4" fillId="0" borderId="21" xfId="0" applyFont="1" applyFill="1" applyBorder="1" applyAlignment="1">
      <alignment horizontal="left" vertical="center"/>
    </xf>
    <xf numFmtId="0" fontId="4" fillId="0" borderId="5" xfId="0" applyFont="1" applyFill="1" applyBorder="1" applyAlignment="1">
      <alignment horizontal="left" vertical="center"/>
    </xf>
    <xf numFmtId="0" fontId="4" fillId="2" borderId="5" xfId="0" applyFont="1" applyFill="1" applyBorder="1" applyAlignment="1" applyProtection="1">
      <alignment horizontal="center" vertical="center"/>
      <protection locked="0"/>
    </xf>
    <xf numFmtId="42" fontId="4" fillId="0" borderId="60" xfId="0" applyNumberFormat="1" applyFont="1" applyFill="1" applyBorder="1" applyAlignment="1">
      <alignment horizontal="center" vertical="center" wrapText="1" shrinkToFit="1"/>
    </xf>
    <xf numFmtId="42" fontId="4" fillId="0" borderId="58" xfId="0" applyNumberFormat="1" applyFont="1" applyFill="1" applyBorder="1" applyAlignment="1">
      <alignment horizontal="center" vertical="center" wrapText="1" shrinkToFit="1"/>
    </xf>
    <xf numFmtId="42" fontId="4" fillId="0" borderId="29" xfId="0" applyNumberFormat="1" applyFont="1" applyFill="1" applyBorder="1" applyAlignment="1">
      <alignment horizontal="center" vertical="center" wrapText="1" shrinkToFit="1"/>
    </xf>
    <xf numFmtId="42" fontId="4" fillId="0" borderId="11" xfId="0" applyNumberFormat="1" applyFont="1" applyFill="1" applyBorder="1" applyAlignment="1">
      <alignment horizontal="center" vertical="center" wrapText="1" shrinkToFit="1"/>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2" borderId="58" xfId="0" applyFont="1" applyFill="1" applyBorder="1" applyAlignment="1" applyProtection="1">
      <alignment horizontal="left" vertical="top"/>
      <protection locked="0"/>
    </xf>
    <xf numFmtId="0" fontId="4" fillId="2" borderId="59"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10" fontId="4" fillId="3" borderId="29" xfId="0" applyNumberFormat="1" applyFont="1" applyFill="1" applyBorder="1" applyAlignment="1" applyProtection="1">
      <alignment horizontal="center" vertical="center" shrinkToFit="1"/>
      <protection locked="0"/>
    </xf>
    <xf numFmtId="10" fontId="4" fillId="3" borderId="11" xfId="0" applyNumberFormat="1" applyFont="1" applyFill="1" applyBorder="1" applyAlignment="1" applyProtection="1">
      <alignment horizontal="center" vertical="center" shrinkToFit="1"/>
      <protection locked="0"/>
    </xf>
    <xf numFmtId="10" fontId="4" fillId="3" borderId="12" xfId="0" applyNumberFormat="1" applyFont="1" applyFill="1" applyBorder="1" applyAlignment="1" applyProtection="1">
      <alignment horizontal="center" vertical="center" shrinkToFit="1"/>
      <protection locked="0"/>
    </xf>
    <xf numFmtId="10" fontId="4" fillId="0" borderId="37" xfId="0" applyNumberFormat="1" applyFont="1" applyFill="1" applyBorder="1" applyAlignment="1" applyProtection="1">
      <alignment horizontal="center" vertical="center" shrinkToFit="1"/>
    </xf>
    <xf numFmtId="10" fontId="4" fillId="0" borderId="2" xfId="0" applyNumberFormat="1" applyFont="1" applyFill="1" applyBorder="1" applyAlignment="1" applyProtection="1">
      <alignment horizontal="center" vertical="center" shrinkToFit="1"/>
    </xf>
    <xf numFmtId="10" fontId="4" fillId="0" borderId="3" xfId="0" applyNumberFormat="1" applyFont="1" applyFill="1" applyBorder="1" applyAlignment="1" applyProtection="1">
      <alignment horizontal="center" vertical="center" shrinkToFit="1"/>
    </xf>
    <xf numFmtId="10" fontId="4" fillId="0" borderId="29" xfId="0" applyNumberFormat="1" applyFont="1" applyFill="1" applyBorder="1" applyAlignment="1" applyProtection="1">
      <alignment horizontal="center" vertical="center" shrinkToFit="1"/>
    </xf>
    <xf numFmtId="10" fontId="4" fillId="0" borderId="11" xfId="0" applyNumberFormat="1" applyFont="1" applyFill="1" applyBorder="1" applyAlignment="1" applyProtection="1">
      <alignment horizontal="center" vertical="center" shrinkToFit="1"/>
    </xf>
    <xf numFmtId="10" fontId="4" fillId="0" borderId="12" xfId="0" applyNumberFormat="1"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8" xfId="0" applyFont="1" applyFill="1" applyBorder="1" applyAlignment="1">
      <alignment horizontal="center" vertical="center"/>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2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8" xfId="0" applyFont="1" applyFill="1" applyBorder="1" applyAlignment="1">
      <alignment horizontal="center" vertical="center"/>
    </xf>
    <xf numFmtId="176" fontId="4" fillId="0" borderId="22" xfId="0" applyNumberFormat="1" applyFont="1" applyFill="1" applyBorder="1" applyAlignment="1">
      <alignment horizontal="center" vertical="center"/>
    </xf>
    <xf numFmtId="0" fontId="4" fillId="0" borderId="69"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3" borderId="32" xfId="0" applyNumberFormat="1" applyFont="1" applyFill="1" applyBorder="1" applyAlignment="1" applyProtection="1">
      <alignment horizontal="left" vertical="center" wrapText="1" shrinkToFit="1"/>
      <protection locked="0"/>
    </xf>
    <xf numFmtId="49" fontId="4" fillId="3" borderId="31" xfId="0" applyNumberFormat="1" applyFont="1" applyFill="1" applyBorder="1" applyAlignment="1" applyProtection="1">
      <alignment horizontal="left" vertical="center" wrapText="1" shrinkToFit="1"/>
      <protection locked="0"/>
    </xf>
    <xf numFmtId="49" fontId="4" fillId="3" borderId="33" xfId="0" applyNumberFormat="1" applyFont="1" applyFill="1" applyBorder="1" applyAlignment="1" applyProtection="1">
      <alignment horizontal="left" vertical="center" wrapText="1" shrinkToFit="1"/>
      <protection locked="0"/>
    </xf>
    <xf numFmtId="0" fontId="7" fillId="2" borderId="23" xfId="0" applyFont="1" applyFill="1" applyBorder="1" applyAlignment="1" applyProtection="1">
      <alignment horizontal="center" vertical="center"/>
      <protection locked="0"/>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8"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3" borderId="30" xfId="0" applyFont="1" applyFill="1" applyBorder="1" applyAlignment="1" applyProtection="1">
      <alignment horizontal="left" vertical="top" shrinkToFit="1"/>
      <protection locked="0"/>
    </xf>
    <xf numFmtId="0" fontId="4" fillId="3" borderId="31" xfId="0" applyFont="1" applyFill="1" applyBorder="1" applyAlignment="1" applyProtection="1">
      <alignment horizontal="left" vertical="top" shrinkToFit="1"/>
      <protection locked="0"/>
    </xf>
    <xf numFmtId="0" fontId="4" fillId="3" borderId="33" xfId="0" applyFont="1" applyFill="1" applyBorder="1" applyAlignment="1" applyProtection="1">
      <alignment horizontal="left" vertical="top" shrinkToFit="1"/>
      <protection locked="0"/>
    </xf>
    <xf numFmtId="0" fontId="23" fillId="0" borderId="2" xfId="1" applyFont="1" applyFill="1" applyBorder="1" applyAlignment="1">
      <alignment horizontal="left" vertical="center"/>
    </xf>
    <xf numFmtId="0" fontId="3" fillId="0" borderId="2" xfId="1" applyFont="1" applyFill="1" applyBorder="1" applyAlignment="1">
      <alignment horizontal="right" vertical="center"/>
    </xf>
    <xf numFmtId="0" fontId="19" fillId="0" borderId="1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10" fontId="21" fillId="3" borderId="21" xfId="0" applyNumberFormat="1" applyFont="1" applyFill="1" applyBorder="1" applyAlignment="1" applyProtection="1">
      <alignment horizontal="center" vertical="center" shrinkToFit="1"/>
      <protection locked="0"/>
    </xf>
    <xf numFmtId="10" fontId="21" fillId="3" borderId="5" xfId="0" applyNumberFormat="1" applyFont="1" applyFill="1" applyBorder="1" applyAlignment="1" applyProtection="1">
      <alignment horizontal="center" vertical="center" shrinkToFit="1"/>
      <protection locked="0"/>
    </xf>
    <xf numFmtId="10" fontId="21" fillId="3" borderId="68" xfId="0" applyNumberFormat="1" applyFont="1" applyFill="1" applyBorder="1" applyAlignment="1" applyProtection="1">
      <alignment horizontal="center" vertical="center" shrinkToFit="1"/>
      <protection locked="0"/>
    </xf>
    <xf numFmtId="10" fontId="21" fillId="3" borderId="25" xfId="0" applyNumberFormat="1" applyFont="1" applyFill="1" applyBorder="1" applyAlignment="1" applyProtection="1">
      <alignment horizontal="center" vertical="center" shrinkToFit="1"/>
      <protection locked="0"/>
    </xf>
    <xf numFmtId="10" fontId="21" fillId="3" borderId="22" xfId="0" applyNumberFormat="1" applyFont="1" applyFill="1" applyBorder="1" applyAlignment="1" applyProtection="1">
      <alignment horizontal="center" vertical="center" shrinkToFit="1"/>
      <protection locked="0"/>
    </xf>
    <xf numFmtId="10" fontId="21" fillId="3" borderId="24" xfId="0" applyNumberFormat="1" applyFont="1" applyFill="1" applyBorder="1" applyAlignment="1" applyProtection="1">
      <alignment horizontal="center" vertical="center" shrinkToFit="1"/>
      <protection locked="0"/>
    </xf>
    <xf numFmtId="10" fontId="21" fillId="3" borderId="32" xfId="0" applyNumberFormat="1" applyFont="1" applyFill="1" applyBorder="1" applyAlignment="1" applyProtection="1">
      <alignment horizontal="center" vertical="center" shrinkToFit="1"/>
      <protection locked="0"/>
    </xf>
    <xf numFmtId="10" fontId="21" fillId="3" borderId="31" xfId="0" applyNumberFormat="1" applyFont="1" applyFill="1" applyBorder="1" applyAlignment="1" applyProtection="1">
      <alignment horizontal="center" vertical="center" shrinkToFit="1"/>
      <protection locked="0"/>
    </xf>
    <xf numFmtId="10" fontId="21" fillId="3" borderId="13" xfId="0" applyNumberFormat="1" applyFont="1" applyFill="1" applyBorder="1" applyAlignment="1" applyProtection="1">
      <alignment horizontal="center" vertical="center" shrinkToFit="1"/>
      <protection locked="0"/>
    </xf>
  </cellXfs>
  <cellStyles count="3">
    <cellStyle name="パーセント" xfId="2" builtinId="5"/>
    <cellStyle name="ハイパーリンク" xfId="1" builtinId="8"/>
    <cellStyle name="標準" xfId="0" builtinId="0"/>
  </cellStyles>
  <dxfs count="6">
    <dxf>
      <numFmt numFmtId="13" formatCode="0%"/>
    </dxf>
    <dxf>
      <numFmt numFmtId="14" formatCode="0.00%"/>
    </dxf>
    <dxf>
      <numFmt numFmtId="13" formatCode="0%"/>
    </dxf>
    <dxf>
      <numFmt numFmtId="14" formatCode="0.0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1067514</xdr:colOff>
      <xdr:row>25</xdr:row>
      <xdr:rowOff>163830</xdr:rowOff>
    </xdr:from>
    <xdr:to>
      <xdr:col>0</xdr:col>
      <xdr:colOff>5388295</xdr:colOff>
      <xdr:row>33</xdr:row>
      <xdr:rowOff>68581</xdr:rowOff>
    </xdr:to>
    <xdr:pic>
      <xdr:nvPicPr>
        <xdr:cNvPr id="6" name="図 5" descr="https://www.ccb.osaka-u.ac.jp/assets/img/service/chiteki_tokkyoshutsugan/img0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14" y="6116955"/>
          <a:ext cx="4320781" cy="1809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564173</xdr:colOff>
      <xdr:row>7</xdr:row>
      <xdr:rowOff>205153</xdr:rowOff>
    </xdr:from>
    <xdr:to>
      <xdr:col>0</xdr:col>
      <xdr:colOff>6059365</xdr:colOff>
      <xdr:row>18</xdr:row>
      <xdr:rowOff>15675</xdr:rowOff>
    </xdr:to>
    <xdr:pic>
      <xdr:nvPicPr>
        <xdr:cNvPr id="4" name="図 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6645" b="3419"/>
        <a:stretch/>
      </xdr:blipFill>
      <xdr:spPr>
        <a:xfrm>
          <a:off x="564173" y="1897672"/>
          <a:ext cx="5495192" cy="24701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44"/>
  <sheetViews>
    <sheetView zoomScale="130" zoomScaleNormal="130" zoomScaleSheetLayoutView="100" workbookViewId="0">
      <selection activeCell="C38" sqref="C38"/>
    </sheetView>
  </sheetViews>
  <sheetFormatPr defaultRowHeight="18.75"/>
  <cols>
    <col min="1" max="1" width="88.125" customWidth="1"/>
  </cols>
  <sheetData>
    <row r="1" spans="1:1" ht="18.75" customHeight="1">
      <c r="A1" s="93" t="s">
        <v>175</v>
      </c>
    </row>
    <row r="2" spans="1:1">
      <c r="A2" s="93"/>
    </row>
    <row r="3" spans="1:1">
      <c r="A3" s="93"/>
    </row>
    <row r="4" spans="1:1">
      <c r="A4" s="93"/>
    </row>
    <row r="5" spans="1:1">
      <c r="A5" s="93"/>
    </row>
    <row r="6" spans="1:1">
      <c r="A6" s="93"/>
    </row>
    <row r="7" spans="1:1">
      <c r="A7" s="93"/>
    </row>
    <row r="8" spans="1:1">
      <c r="A8" s="93"/>
    </row>
    <row r="9" spans="1:1">
      <c r="A9" s="93"/>
    </row>
    <row r="10" spans="1:1">
      <c r="A10" s="93"/>
    </row>
    <row r="11" spans="1:1">
      <c r="A11" s="93"/>
    </row>
    <row r="12" spans="1:1">
      <c r="A12" s="93"/>
    </row>
    <row r="13" spans="1:1">
      <c r="A13" s="93"/>
    </row>
    <row r="14" spans="1:1">
      <c r="A14" s="93"/>
    </row>
    <row r="15" spans="1:1">
      <c r="A15" s="93"/>
    </row>
    <row r="16" spans="1:1">
      <c r="A16" s="93"/>
    </row>
    <row r="17" spans="1:1">
      <c r="A17" s="93"/>
    </row>
    <row r="18" spans="1:1">
      <c r="A18" s="93"/>
    </row>
    <row r="19" spans="1:1">
      <c r="A19" s="93"/>
    </row>
    <row r="20" spans="1:1">
      <c r="A20" s="93"/>
    </row>
    <row r="21" spans="1:1">
      <c r="A21" s="93"/>
    </row>
    <row r="22" spans="1:1">
      <c r="A22" s="93"/>
    </row>
    <row r="23" spans="1:1">
      <c r="A23" s="93"/>
    </row>
    <row r="24" spans="1:1">
      <c r="A24" s="93"/>
    </row>
    <row r="25" spans="1:1">
      <c r="A25" s="93"/>
    </row>
    <row r="26" spans="1:1">
      <c r="A26" s="93"/>
    </row>
    <row r="27" spans="1:1">
      <c r="A27" s="93"/>
    </row>
    <row r="28" spans="1:1">
      <c r="A28" s="93"/>
    </row>
    <row r="29" spans="1:1">
      <c r="A29" s="93"/>
    </row>
    <row r="30" spans="1:1">
      <c r="A30" s="93"/>
    </row>
    <row r="31" spans="1:1">
      <c r="A31" s="93"/>
    </row>
    <row r="32" spans="1:1">
      <c r="A32" s="93"/>
    </row>
    <row r="33" spans="1:1">
      <c r="A33" s="93"/>
    </row>
    <row r="34" spans="1:1">
      <c r="A34" s="93"/>
    </row>
    <row r="35" spans="1:1">
      <c r="A35" s="93"/>
    </row>
    <row r="36" spans="1:1">
      <c r="A36" s="93"/>
    </row>
    <row r="37" spans="1:1">
      <c r="A37" s="93"/>
    </row>
    <row r="38" spans="1:1">
      <c r="A38" s="93"/>
    </row>
    <row r="39" spans="1:1" ht="112.9" customHeight="1">
      <c r="A39" s="93"/>
    </row>
    <row r="40" spans="1:1">
      <c r="A40" s="81"/>
    </row>
    <row r="41" spans="1:1">
      <c r="A41" s="81"/>
    </row>
    <row r="42" spans="1:1">
      <c r="A42" s="81"/>
    </row>
    <row r="43" spans="1:1">
      <c r="A43" s="81"/>
    </row>
    <row r="44" spans="1:1">
      <c r="A44" s="81"/>
    </row>
  </sheetData>
  <mergeCells count="1">
    <mergeCell ref="A1:A39"/>
  </mergeCells>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B1:BL128"/>
  <sheetViews>
    <sheetView showGridLines="0" tabSelected="1" zoomScaleNormal="100" zoomScaleSheetLayoutView="100" workbookViewId="0">
      <selection activeCell="X25" sqref="X25:AC26"/>
    </sheetView>
  </sheetViews>
  <sheetFormatPr defaultColWidth="9" defaultRowHeight="9.9499999999999993" customHeight="1"/>
  <cols>
    <col min="1" max="1" width="1.375" style="1" customWidth="1"/>
    <col min="2" max="9" width="1.75" style="1" customWidth="1"/>
    <col min="10" max="10" width="1.625" style="16" customWidth="1"/>
    <col min="11" max="16" width="1.625" style="1" customWidth="1"/>
    <col min="17" max="17" width="2.25" style="1" customWidth="1"/>
    <col min="18" max="18" width="1.625" style="16" customWidth="1"/>
    <col min="19" max="23" width="1.625" style="1" customWidth="1"/>
    <col min="24" max="24" width="0.875" style="16" customWidth="1"/>
    <col min="25" max="29" width="0.875" style="1" customWidth="1"/>
    <col min="30" max="32" width="2.125" style="1" customWidth="1"/>
    <col min="33" max="41" width="3.125" style="1" customWidth="1"/>
    <col min="42" max="51" width="1.375" style="1" customWidth="1"/>
    <col min="52" max="53" width="2" style="1" customWidth="1"/>
    <col min="54" max="54" width="3.5" style="1" customWidth="1"/>
    <col min="55" max="16384" width="9" style="1"/>
  </cols>
  <sheetData>
    <row r="1" spans="2:64" ht="14.25" customHeight="1" thickBot="1">
      <c r="B1" s="50"/>
      <c r="C1" s="51" t="s">
        <v>62</v>
      </c>
      <c r="D1" s="51"/>
      <c r="E1" s="51"/>
      <c r="F1" s="51"/>
      <c r="G1" s="51"/>
      <c r="H1" s="51"/>
      <c r="I1" s="50"/>
      <c r="J1" s="52" t="s">
        <v>70</v>
      </c>
      <c r="K1" s="53"/>
      <c r="L1" s="53"/>
      <c r="M1" s="53"/>
      <c r="N1" s="53"/>
      <c r="O1" s="53"/>
      <c r="P1" s="53"/>
      <c r="Q1" s="53"/>
      <c r="R1" s="52"/>
      <c r="S1" s="53"/>
      <c r="T1" s="53"/>
      <c r="U1" s="53"/>
      <c r="V1" s="53"/>
      <c r="W1" s="53"/>
      <c r="X1" s="52"/>
      <c r="Y1" s="53"/>
      <c r="Z1" s="53"/>
      <c r="AA1" s="53"/>
      <c r="AB1" s="53"/>
      <c r="AC1" s="53"/>
      <c r="AD1" s="53"/>
      <c r="AE1" s="50"/>
      <c r="AF1" s="50"/>
      <c r="AG1" s="50"/>
      <c r="AH1" s="50"/>
      <c r="AI1" s="50"/>
      <c r="AJ1" s="50"/>
      <c r="AK1" s="50"/>
      <c r="AL1" s="50"/>
      <c r="AM1" s="50"/>
      <c r="AN1" s="50"/>
      <c r="AO1" s="50"/>
      <c r="AP1" s="50"/>
      <c r="AQ1" s="50"/>
      <c r="AR1" s="50"/>
      <c r="AS1" s="50"/>
      <c r="AT1" s="50"/>
      <c r="AU1" s="50"/>
      <c r="AV1" s="50"/>
      <c r="AW1" s="50"/>
      <c r="AX1" s="50"/>
      <c r="AY1" s="50"/>
      <c r="AZ1" s="158" t="s">
        <v>9</v>
      </c>
      <c r="BA1" s="158"/>
      <c r="BB1" s="158"/>
    </row>
    <row r="2" spans="2:64" ht="15.95" customHeight="1">
      <c r="B2" s="299" t="s">
        <v>0</v>
      </c>
      <c r="C2" s="300"/>
      <c r="D2" s="300"/>
      <c r="E2" s="300"/>
      <c r="F2" s="300"/>
      <c r="G2" s="300"/>
      <c r="H2" s="300"/>
      <c r="I2" s="300"/>
      <c r="J2" s="300"/>
      <c r="K2" s="300"/>
      <c r="L2" s="300"/>
      <c r="M2" s="301"/>
      <c r="N2" s="302" t="s">
        <v>5</v>
      </c>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4"/>
      <c r="AP2" s="269" t="s">
        <v>6</v>
      </c>
      <c r="AQ2" s="270"/>
      <c r="AR2" s="270"/>
      <c r="AS2" s="270"/>
      <c r="AT2" s="270"/>
      <c r="AU2" s="270"/>
      <c r="AV2" s="270"/>
      <c r="AW2" s="270"/>
      <c r="AX2" s="270"/>
      <c r="AY2" s="270"/>
      <c r="AZ2" s="270"/>
      <c r="BA2" s="270"/>
      <c r="BB2" s="271"/>
    </row>
    <row r="3" spans="2:64" ht="15.95" customHeight="1" thickBot="1">
      <c r="B3" s="272"/>
      <c r="C3" s="273"/>
      <c r="D3" s="273"/>
      <c r="E3" s="273"/>
      <c r="F3" s="273"/>
      <c r="G3" s="273"/>
      <c r="H3" s="273"/>
      <c r="I3" s="273"/>
      <c r="J3" s="273"/>
      <c r="K3" s="273"/>
      <c r="L3" s="273"/>
      <c r="M3" s="274"/>
      <c r="N3" s="305"/>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7"/>
      <c r="AP3" s="275"/>
      <c r="AQ3" s="276"/>
      <c r="AR3" s="276"/>
      <c r="AS3" s="276"/>
      <c r="AT3" s="276"/>
      <c r="AU3" s="276"/>
      <c r="AV3" s="276"/>
      <c r="AW3" s="276"/>
      <c r="AX3" s="276"/>
      <c r="AY3" s="276"/>
      <c r="AZ3" s="276"/>
      <c r="BA3" s="276"/>
      <c r="BB3" s="277"/>
    </row>
    <row r="4" spans="2:64" ht="7.5" customHeight="1">
      <c r="B4" s="2"/>
      <c r="C4" s="2"/>
      <c r="D4" s="2"/>
      <c r="E4" s="2"/>
      <c r="F4" s="2"/>
      <c r="G4" s="2"/>
      <c r="H4" s="2"/>
      <c r="I4" s="2"/>
      <c r="J4" s="3"/>
      <c r="K4" s="2"/>
      <c r="L4" s="2"/>
      <c r="M4" s="2"/>
      <c r="N4" s="4"/>
      <c r="O4" s="4"/>
      <c r="P4" s="4"/>
      <c r="Q4" s="4"/>
      <c r="R4" s="5"/>
      <c r="S4" s="4"/>
      <c r="T4" s="4"/>
      <c r="U4" s="4"/>
      <c r="V4" s="4"/>
      <c r="W4" s="4"/>
      <c r="X4" s="5"/>
      <c r="Y4" s="4"/>
      <c r="Z4" s="4"/>
      <c r="AA4" s="4"/>
      <c r="AB4" s="4"/>
      <c r="AC4" s="4"/>
      <c r="AD4" s="4"/>
      <c r="AE4" s="4"/>
      <c r="AF4" s="4"/>
      <c r="AG4" s="4"/>
      <c r="AH4" s="4"/>
      <c r="AI4" s="4"/>
      <c r="AJ4" s="4"/>
      <c r="AK4" s="4"/>
      <c r="AL4" s="4"/>
      <c r="AM4" s="4"/>
      <c r="AN4" s="4"/>
      <c r="AO4" s="4"/>
      <c r="AP4" s="6"/>
      <c r="AQ4" s="6"/>
      <c r="AR4" s="6"/>
      <c r="AS4" s="6"/>
      <c r="AT4" s="6"/>
      <c r="AU4" s="6"/>
      <c r="AV4" s="6"/>
      <c r="AW4" s="6"/>
      <c r="AX4" s="6"/>
      <c r="AY4" s="6"/>
      <c r="AZ4" s="6"/>
      <c r="BA4" s="6"/>
      <c r="BB4" s="6"/>
    </row>
    <row r="5" spans="2:64" ht="10.9" customHeight="1">
      <c r="B5" s="284" t="s">
        <v>176</v>
      </c>
      <c r="C5" s="284"/>
      <c r="D5" s="284"/>
      <c r="E5" s="284"/>
      <c r="F5" s="284"/>
      <c r="G5" s="284"/>
      <c r="H5" s="284"/>
      <c r="I5" s="284"/>
      <c r="J5" s="284"/>
      <c r="K5" s="284"/>
      <c r="L5" s="284"/>
      <c r="M5" s="284"/>
      <c r="N5" s="284"/>
      <c r="O5" s="284"/>
      <c r="P5" s="284"/>
      <c r="Q5" s="284"/>
      <c r="R5" s="284"/>
      <c r="S5" s="284"/>
      <c r="T5" s="284"/>
      <c r="U5" s="284"/>
      <c r="V5" s="7"/>
      <c r="W5" s="285"/>
      <c r="X5" s="285"/>
      <c r="Y5" s="285"/>
      <c r="Z5" s="285"/>
      <c r="AA5" s="285"/>
      <c r="AB5" s="285"/>
      <c r="AC5" s="285"/>
      <c r="AD5" s="285"/>
      <c r="AE5" s="285"/>
      <c r="AF5" s="285"/>
      <c r="AG5" s="285"/>
      <c r="AH5" s="285"/>
      <c r="AI5" s="285"/>
      <c r="AJ5" s="285"/>
      <c r="AK5" s="8"/>
      <c r="AL5" s="8"/>
      <c r="AM5" s="9"/>
      <c r="AN5" s="9"/>
      <c r="AO5" s="9"/>
      <c r="AP5" s="9"/>
      <c r="AQ5" s="9"/>
      <c r="AR5" s="9"/>
      <c r="AS5" s="9"/>
      <c r="AT5" s="9"/>
      <c r="AU5" s="9"/>
      <c r="AV5" s="9"/>
      <c r="AW5" s="9"/>
      <c r="AX5" s="8"/>
      <c r="AY5" s="8"/>
      <c r="AZ5" s="8"/>
      <c r="BA5" s="8"/>
      <c r="BB5" s="8"/>
    </row>
    <row r="6" spans="2:64" ht="11.25" customHeight="1">
      <c r="B6" s="284"/>
      <c r="C6" s="284"/>
      <c r="D6" s="284"/>
      <c r="E6" s="284"/>
      <c r="F6" s="284"/>
      <c r="G6" s="284"/>
      <c r="H6" s="284"/>
      <c r="I6" s="284"/>
      <c r="J6" s="284"/>
      <c r="K6" s="284"/>
      <c r="L6" s="284"/>
      <c r="M6" s="284"/>
      <c r="N6" s="284"/>
      <c r="O6" s="284"/>
      <c r="P6" s="284"/>
      <c r="Q6" s="284"/>
      <c r="R6" s="284"/>
      <c r="S6" s="284"/>
      <c r="T6" s="284"/>
      <c r="U6" s="284"/>
      <c r="V6" s="7"/>
      <c r="W6" s="286" t="s">
        <v>59</v>
      </c>
      <c r="X6" s="286"/>
      <c r="Y6" s="286"/>
      <c r="Z6" s="286"/>
      <c r="AA6" s="286"/>
      <c r="AB6" s="286"/>
      <c r="AC6" s="286"/>
      <c r="AD6" s="286"/>
      <c r="AE6" s="286"/>
      <c r="AF6" s="286"/>
      <c r="AG6" s="286"/>
      <c r="AH6" s="286"/>
      <c r="AI6" s="286"/>
      <c r="AJ6" s="286"/>
      <c r="AK6" s="286"/>
      <c r="AL6" s="10"/>
      <c r="AM6" s="285" t="s">
        <v>168</v>
      </c>
      <c r="AN6" s="285"/>
      <c r="AO6" s="285"/>
      <c r="AP6" s="285"/>
      <c r="AQ6" s="285"/>
      <c r="AR6" s="285"/>
      <c r="AS6" s="285"/>
      <c r="AT6" s="285"/>
      <c r="AU6" s="285"/>
      <c r="AV6" s="285"/>
      <c r="AW6" s="285"/>
      <c r="AX6" s="285"/>
      <c r="AY6" s="285"/>
      <c r="AZ6" s="285"/>
      <c r="BA6" s="285"/>
      <c r="BB6" s="285"/>
    </row>
    <row r="7" spans="2:64" ht="21.6" customHeight="1" thickBot="1">
      <c r="B7" s="285" t="s">
        <v>177</v>
      </c>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row>
    <row r="8" spans="2:64" ht="17.25" customHeight="1" thickBot="1">
      <c r="B8" s="296" t="s">
        <v>18</v>
      </c>
      <c r="C8" s="297"/>
      <c r="D8" s="297"/>
      <c r="E8" s="297"/>
      <c r="F8" s="297"/>
      <c r="G8" s="297"/>
      <c r="H8" s="297"/>
      <c r="I8" s="298"/>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8"/>
    </row>
    <row r="9" spans="2:64" ht="40.5" customHeight="1" thickBot="1">
      <c r="B9" s="289" t="s">
        <v>22</v>
      </c>
      <c r="C9" s="290"/>
      <c r="D9" s="290"/>
      <c r="E9" s="290"/>
      <c r="F9" s="290"/>
      <c r="G9" s="290"/>
      <c r="H9" s="290"/>
      <c r="I9" s="291"/>
      <c r="J9" s="292" t="s">
        <v>89</v>
      </c>
      <c r="K9" s="282"/>
      <c r="L9" s="282"/>
      <c r="M9" s="282"/>
      <c r="N9" s="282"/>
      <c r="O9" s="282"/>
      <c r="P9" s="282"/>
      <c r="Q9" s="283"/>
      <c r="R9" s="278" t="s">
        <v>14</v>
      </c>
      <c r="S9" s="279"/>
      <c r="T9" s="279"/>
      <c r="U9" s="279"/>
      <c r="V9" s="279"/>
      <c r="W9" s="279"/>
      <c r="X9" s="278" t="s">
        <v>15</v>
      </c>
      <c r="Y9" s="279"/>
      <c r="Z9" s="279"/>
      <c r="AA9" s="279"/>
      <c r="AB9" s="279"/>
      <c r="AC9" s="280"/>
      <c r="AD9" s="278" t="s">
        <v>84</v>
      </c>
      <c r="AE9" s="281"/>
      <c r="AF9" s="281"/>
      <c r="AG9" s="278" t="s">
        <v>169</v>
      </c>
      <c r="AH9" s="282"/>
      <c r="AI9" s="282"/>
      <c r="AJ9" s="282"/>
      <c r="AK9" s="282"/>
      <c r="AL9" s="282"/>
      <c r="AM9" s="282"/>
      <c r="AN9" s="282"/>
      <c r="AO9" s="283"/>
      <c r="AP9" s="278" t="s">
        <v>80</v>
      </c>
      <c r="AQ9" s="279"/>
      <c r="AR9" s="279"/>
      <c r="AS9" s="279"/>
      <c r="AT9" s="279"/>
      <c r="AU9" s="279"/>
      <c r="AV9" s="279"/>
      <c r="AW9" s="279"/>
      <c r="AX9" s="279"/>
      <c r="AY9" s="280"/>
      <c r="AZ9" s="293" t="s">
        <v>1</v>
      </c>
      <c r="BA9" s="294"/>
      <c r="BB9" s="295"/>
    </row>
    <row r="10" spans="2:64" ht="10.5" customHeight="1">
      <c r="B10" s="113" t="s">
        <v>74</v>
      </c>
      <c r="C10" s="355"/>
      <c r="D10" s="355"/>
      <c r="E10" s="355"/>
      <c r="F10" s="355"/>
      <c r="G10" s="355"/>
      <c r="H10" s="355"/>
      <c r="I10" s="356"/>
      <c r="J10" s="351" t="s">
        <v>16</v>
      </c>
      <c r="K10" s="352"/>
      <c r="L10" s="352"/>
      <c r="M10" s="352"/>
      <c r="N10" s="352"/>
      <c r="O10" s="352"/>
      <c r="P10" s="352"/>
      <c r="Q10" s="353"/>
      <c r="R10" s="193"/>
      <c r="S10" s="194"/>
      <c r="T10" s="194"/>
      <c r="U10" s="194"/>
      <c r="V10" s="194"/>
      <c r="W10" s="194"/>
      <c r="X10" s="345"/>
      <c r="Y10" s="346"/>
      <c r="Z10" s="346"/>
      <c r="AA10" s="346"/>
      <c r="AB10" s="346"/>
      <c r="AC10" s="347"/>
      <c r="AD10" s="260"/>
      <c r="AE10" s="261"/>
      <c r="AF10" s="262"/>
      <c r="AG10" s="169"/>
      <c r="AH10" s="170"/>
      <c r="AI10" s="170"/>
      <c r="AJ10" s="170"/>
      <c r="AK10" s="170"/>
      <c r="AL10" s="170"/>
      <c r="AM10" s="170"/>
      <c r="AN10" s="170"/>
      <c r="AO10" s="171"/>
      <c r="AP10" s="244"/>
      <c r="AQ10" s="245"/>
      <c r="AR10" s="245"/>
      <c r="AS10" s="245"/>
      <c r="AT10" s="245"/>
      <c r="AU10" s="245"/>
      <c r="AV10" s="245"/>
      <c r="AW10" s="245"/>
      <c r="AX10" s="245"/>
      <c r="AY10" s="246"/>
      <c r="AZ10" s="250" t="s">
        <v>2</v>
      </c>
      <c r="BA10" s="251"/>
      <c r="BB10" s="252"/>
    </row>
    <row r="11" spans="2:64" ht="15" customHeight="1">
      <c r="B11" s="136"/>
      <c r="C11" s="357"/>
      <c r="D11" s="357"/>
      <c r="E11" s="357"/>
      <c r="F11" s="357"/>
      <c r="G11" s="357"/>
      <c r="H11" s="357"/>
      <c r="I11" s="358"/>
      <c r="J11" s="354"/>
      <c r="K11" s="349"/>
      <c r="L11" s="349"/>
      <c r="M11" s="349"/>
      <c r="N11" s="349"/>
      <c r="O11" s="349"/>
      <c r="P11" s="349"/>
      <c r="Q11" s="350"/>
      <c r="R11" s="196"/>
      <c r="S11" s="197"/>
      <c r="T11" s="197"/>
      <c r="U11" s="197"/>
      <c r="V11" s="197"/>
      <c r="W11" s="197"/>
      <c r="X11" s="348"/>
      <c r="Y11" s="349"/>
      <c r="Z11" s="349"/>
      <c r="AA11" s="349"/>
      <c r="AB11" s="349"/>
      <c r="AC11" s="350"/>
      <c r="AD11" s="233"/>
      <c r="AE11" s="234"/>
      <c r="AF11" s="263"/>
      <c r="AG11" s="172"/>
      <c r="AH11" s="173"/>
      <c r="AI11" s="173"/>
      <c r="AJ11" s="173"/>
      <c r="AK11" s="173"/>
      <c r="AL11" s="173"/>
      <c r="AM11" s="173"/>
      <c r="AN11" s="173"/>
      <c r="AO11" s="174"/>
      <c r="AP11" s="247"/>
      <c r="AQ11" s="248"/>
      <c r="AR11" s="248"/>
      <c r="AS11" s="248"/>
      <c r="AT11" s="248"/>
      <c r="AU11" s="248"/>
      <c r="AV11" s="248"/>
      <c r="AW11" s="248"/>
      <c r="AX11" s="248"/>
      <c r="AY11" s="249"/>
      <c r="AZ11" s="253"/>
      <c r="BA11" s="254"/>
      <c r="BB11" s="255"/>
      <c r="BL11" s="54"/>
    </row>
    <row r="12" spans="2:64" ht="12.75" customHeight="1" thickBot="1">
      <c r="B12" s="117"/>
      <c r="C12" s="118"/>
      <c r="D12" s="118"/>
      <c r="E12" s="118"/>
      <c r="F12" s="118"/>
      <c r="G12" s="118"/>
      <c r="H12" s="118"/>
      <c r="I12" s="119"/>
      <c r="J12" s="359" t="s">
        <v>28</v>
      </c>
      <c r="K12" s="211"/>
      <c r="L12" s="211"/>
      <c r="M12" s="211"/>
      <c r="N12" s="211"/>
      <c r="O12" s="360"/>
      <c r="P12" s="360"/>
      <c r="Q12" s="360"/>
      <c r="R12" s="360"/>
      <c r="S12" s="211" t="s">
        <v>29</v>
      </c>
      <c r="T12" s="211"/>
      <c r="U12" s="211"/>
      <c r="V12" s="210"/>
      <c r="W12" s="210"/>
      <c r="X12" s="210"/>
      <c r="Y12" s="210"/>
      <c r="Z12" s="210"/>
      <c r="AA12" s="210"/>
      <c r="AB12" s="210"/>
      <c r="AC12" s="210"/>
      <c r="AD12" s="210"/>
      <c r="AE12" s="210"/>
      <c r="AF12" s="210"/>
      <c r="AG12" s="11" t="s">
        <v>30</v>
      </c>
      <c r="AH12" s="210"/>
      <c r="AI12" s="210"/>
      <c r="AJ12" s="210"/>
      <c r="AK12" s="210"/>
      <c r="AL12" s="211" t="s">
        <v>31</v>
      </c>
      <c r="AM12" s="211"/>
      <c r="AN12" s="265"/>
      <c r="AO12" s="266"/>
      <c r="AP12" s="266"/>
      <c r="AQ12" s="266"/>
      <c r="AR12" s="266"/>
      <c r="AS12" s="266"/>
      <c r="AT12" s="266"/>
      <c r="AU12" s="266"/>
      <c r="AV12" s="266"/>
      <c r="AW12" s="266"/>
      <c r="AX12" s="266"/>
      <c r="AY12" s="266"/>
      <c r="AZ12" s="266"/>
      <c r="BA12" s="266"/>
      <c r="BB12" s="12" t="s">
        <v>32</v>
      </c>
    </row>
    <row r="13" spans="2:64" ht="8.4499999999999993" customHeight="1">
      <c r="B13" s="361" t="s">
        <v>3</v>
      </c>
      <c r="C13" s="362"/>
      <c r="D13" s="362"/>
      <c r="E13" s="362"/>
      <c r="F13" s="362"/>
      <c r="G13" s="362"/>
      <c r="H13" s="362"/>
      <c r="I13" s="363"/>
      <c r="J13" s="320"/>
      <c r="K13" s="321"/>
      <c r="L13" s="321"/>
      <c r="M13" s="321"/>
      <c r="N13" s="321"/>
      <c r="O13" s="321"/>
      <c r="P13" s="321"/>
      <c r="Q13" s="321"/>
      <c r="R13" s="193"/>
      <c r="S13" s="194"/>
      <c r="T13" s="194"/>
      <c r="U13" s="194"/>
      <c r="V13" s="194"/>
      <c r="W13" s="195"/>
      <c r="X13" s="364"/>
      <c r="Y13" s="365"/>
      <c r="Z13" s="365"/>
      <c r="AA13" s="365"/>
      <c r="AB13" s="365"/>
      <c r="AC13" s="365"/>
      <c r="AD13" s="241"/>
      <c r="AE13" s="242"/>
      <c r="AF13" s="264"/>
      <c r="AG13" s="175"/>
      <c r="AH13" s="175"/>
      <c r="AI13" s="175"/>
      <c r="AJ13" s="175"/>
      <c r="AK13" s="175"/>
      <c r="AL13" s="175"/>
      <c r="AM13" s="175"/>
      <c r="AN13" s="175"/>
      <c r="AO13" s="175"/>
      <c r="AP13" s="267"/>
      <c r="AQ13" s="268"/>
      <c r="AR13" s="268"/>
      <c r="AS13" s="268"/>
      <c r="AT13" s="268"/>
      <c r="AU13" s="268"/>
      <c r="AV13" s="268"/>
      <c r="AW13" s="268"/>
      <c r="AX13" s="268"/>
      <c r="AY13" s="268"/>
      <c r="AZ13" s="256" t="s">
        <v>2</v>
      </c>
      <c r="BA13" s="256"/>
      <c r="BB13" s="257"/>
    </row>
    <row r="14" spans="2:64" ht="13.15" customHeight="1">
      <c r="B14" s="311"/>
      <c r="C14" s="312"/>
      <c r="D14" s="312"/>
      <c r="E14" s="312"/>
      <c r="F14" s="312"/>
      <c r="G14" s="312"/>
      <c r="H14" s="312"/>
      <c r="I14" s="313"/>
      <c r="J14" s="366"/>
      <c r="K14" s="367"/>
      <c r="L14" s="367"/>
      <c r="M14" s="367"/>
      <c r="N14" s="367"/>
      <c r="O14" s="367"/>
      <c r="P14" s="367"/>
      <c r="Q14" s="368"/>
      <c r="R14" s="196"/>
      <c r="S14" s="197"/>
      <c r="T14" s="197"/>
      <c r="U14" s="197"/>
      <c r="V14" s="197"/>
      <c r="W14" s="198"/>
      <c r="X14" s="215"/>
      <c r="Y14" s="215"/>
      <c r="Z14" s="215"/>
      <c r="AA14" s="215"/>
      <c r="AB14" s="215"/>
      <c r="AC14" s="215"/>
      <c r="AD14" s="179"/>
      <c r="AE14" s="180"/>
      <c r="AF14" s="208"/>
      <c r="AG14" s="176"/>
      <c r="AH14" s="176"/>
      <c r="AI14" s="176"/>
      <c r="AJ14" s="176"/>
      <c r="AK14" s="176"/>
      <c r="AL14" s="176"/>
      <c r="AM14" s="176"/>
      <c r="AN14" s="176"/>
      <c r="AO14" s="176"/>
      <c r="AP14" s="178"/>
      <c r="AQ14" s="178"/>
      <c r="AR14" s="178"/>
      <c r="AS14" s="178"/>
      <c r="AT14" s="178"/>
      <c r="AU14" s="178"/>
      <c r="AV14" s="178"/>
      <c r="AW14" s="178"/>
      <c r="AX14" s="178"/>
      <c r="AY14" s="178"/>
      <c r="AZ14" s="167"/>
      <c r="BA14" s="167"/>
      <c r="BB14" s="168"/>
    </row>
    <row r="15" spans="2:64" ht="8.25" customHeight="1">
      <c r="B15" s="322" t="s">
        <v>3</v>
      </c>
      <c r="C15" s="323"/>
      <c r="D15" s="323"/>
      <c r="E15" s="323"/>
      <c r="F15" s="323"/>
      <c r="G15" s="323"/>
      <c r="H15" s="323"/>
      <c r="I15" s="324"/>
      <c r="J15" s="120"/>
      <c r="K15" s="121"/>
      <c r="L15" s="121"/>
      <c r="M15" s="121"/>
      <c r="N15" s="121"/>
      <c r="O15" s="121"/>
      <c r="P15" s="121"/>
      <c r="Q15" s="121"/>
      <c r="R15" s="212"/>
      <c r="S15" s="213"/>
      <c r="T15" s="213"/>
      <c r="U15" s="213"/>
      <c r="V15" s="213"/>
      <c r="W15" s="259"/>
      <c r="X15" s="214"/>
      <c r="Y15" s="214"/>
      <c r="Z15" s="214"/>
      <c r="AA15" s="214"/>
      <c r="AB15" s="214"/>
      <c r="AC15" s="214"/>
      <c r="AD15" s="179"/>
      <c r="AE15" s="180"/>
      <c r="AF15" s="208"/>
      <c r="AG15" s="176"/>
      <c r="AH15" s="176"/>
      <c r="AI15" s="176"/>
      <c r="AJ15" s="176"/>
      <c r="AK15" s="176"/>
      <c r="AL15" s="176"/>
      <c r="AM15" s="176"/>
      <c r="AN15" s="176"/>
      <c r="AO15" s="176"/>
      <c r="AP15" s="177"/>
      <c r="AQ15" s="178"/>
      <c r="AR15" s="178"/>
      <c r="AS15" s="178"/>
      <c r="AT15" s="178"/>
      <c r="AU15" s="178"/>
      <c r="AV15" s="178"/>
      <c r="AW15" s="178"/>
      <c r="AX15" s="178"/>
      <c r="AY15" s="178"/>
      <c r="AZ15" s="165" t="s">
        <v>2</v>
      </c>
      <c r="BA15" s="165"/>
      <c r="BB15" s="166"/>
    </row>
    <row r="16" spans="2:64" ht="13.15" customHeight="1">
      <c r="B16" s="311"/>
      <c r="C16" s="312"/>
      <c r="D16" s="312"/>
      <c r="E16" s="312"/>
      <c r="F16" s="312"/>
      <c r="G16" s="312"/>
      <c r="H16" s="312"/>
      <c r="I16" s="313"/>
      <c r="J16" s="258"/>
      <c r="K16" s="215"/>
      <c r="L16" s="215"/>
      <c r="M16" s="215"/>
      <c r="N16" s="215"/>
      <c r="O16" s="215"/>
      <c r="P16" s="215"/>
      <c r="Q16" s="215"/>
      <c r="R16" s="196"/>
      <c r="S16" s="197"/>
      <c r="T16" s="197"/>
      <c r="U16" s="197"/>
      <c r="V16" s="197"/>
      <c r="W16" s="198"/>
      <c r="X16" s="214"/>
      <c r="Y16" s="214"/>
      <c r="Z16" s="214"/>
      <c r="AA16" s="214"/>
      <c r="AB16" s="214"/>
      <c r="AC16" s="214"/>
      <c r="AD16" s="179"/>
      <c r="AE16" s="180"/>
      <c r="AF16" s="208"/>
      <c r="AG16" s="176"/>
      <c r="AH16" s="176"/>
      <c r="AI16" s="176"/>
      <c r="AJ16" s="176"/>
      <c r="AK16" s="176"/>
      <c r="AL16" s="176"/>
      <c r="AM16" s="176"/>
      <c r="AN16" s="176"/>
      <c r="AO16" s="176"/>
      <c r="AP16" s="178"/>
      <c r="AQ16" s="178"/>
      <c r="AR16" s="178"/>
      <c r="AS16" s="178"/>
      <c r="AT16" s="178"/>
      <c r="AU16" s="178"/>
      <c r="AV16" s="178"/>
      <c r="AW16" s="178"/>
      <c r="AX16" s="178"/>
      <c r="AY16" s="178"/>
      <c r="AZ16" s="167"/>
      <c r="BA16" s="167"/>
      <c r="BB16" s="168"/>
    </row>
    <row r="17" spans="2:55" ht="8.25" customHeight="1">
      <c r="B17" s="322" t="s">
        <v>3</v>
      </c>
      <c r="C17" s="323"/>
      <c r="D17" s="323"/>
      <c r="E17" s="323"/>
      <c r="F17" s="323"/>
      <c r="G17" s="323"/>
      <c r="H17" s="323"/>
      <c r="I17" s="324"/>
      <c r="J17" s="120"/>
      <c r="K17" s="121"/>
      <c r="L17" s="121"/>
      <c r="M17" s="121"/>
      <c r="N17" s="121"/>
      <c r="O17" s="121"/>
      <c r="P17" s="121"/>
      <c r="Q17" s="121"/>
      <c r="R17" s="212"/>
      <c r="S17" s="213"/>
      <c r="T17" s="213"/>
      <c r="U17" s="213"/>
      <c r="V17" s="213"/>
      <c r="W17" s="259"/>
      <c r="X17" s="214"/>
      <c r="Y17" s="215"/>
      <c r="Z17" s="215"/>
      <c r="AA17" s="215"/>
      <c r="AB17" s="215"/>
      <c r="AC17" s="215"/>
      <c r="AD17" s="179"/>
      <c r="AE17" s="180"/>
      <c r="AF17" s="208"/>
      <c r="AG17" s="176"/>
      <c r="AH17" s="176"/>
      <c r="AI17" s="176"/>
      <c r="AJ17" s="176"/>
      <c r="AK17" s="176"/>
      <c r="AL17" s="176"/>
      <c r="AM17" s="176"/>
      <c r="AN17" s="176"/>
      <c r="AO17" s="176"/>
      <c r="AP17" s="177"/>
      <c r="AQ17" s="178"/>
      <c r="AR17" s="178"/>
      <c r="AS17" s="178"/>
      <c r="AT17" s="178"/>
      <c r="AU17" s="178"/>
      <c r="AV17" s="178"/>
      <c r="AW17" s="178"/>
      <c r="AX17" s="178"/>
      <c r="AY17" s="178"/>
      <c r="AZ17" s="165" t="s">
        <v>2</v>
      </c>
      <c r="BA17" s="165"/>
      <c r="BB17" s="166"/>
    </row>
    <row r="18" spans="2:55" ht="13.15" customHeight="1">
      <c r="B18" s="311"/>
      <c r="C18" s="312"/>
      <c r="D18" s="312"/>
      <c r="E18" s="312"/>
      <c r="F18" s="312"/>
      <c r="G18" s="312"/>
      <c r="H18" s="312"/>
      <c r="I18" s="313"/>
      <c r="J18" s="258"/>
      <c r="K18" s="215"/>
      <c r="L18" s="215"/>
      <c r="M18" s="215"/>
      <c r="N18" s="215"/>
      <c r="O18" s="215"/>
      <c r="P18" s="215"/>
      <c r="Q18" s="215"/>
      <c r="R18" s="196"/>
      <c r="S18" s="197"/>
      <c r="T18" s="197"/>
      <c r="U18" s="197"/>
      <c r="V18" s="197"/>
      <c r="W18" s="198"/>
      <c r="X18" s="215"/>
      <c r="Y18" s="215"/>
      <c r="Z18" s="215"/>
      <c r="AA18" s="215"/>
      <c r="AB18" s="215"/>
      <c r="AC18" s="215"/>
      <c r="AD18" s="179"/>
      <c r="AE18" s="180"/>
      <c r="AF18" s="208"/>
      <c r="AG18" s="176"/>
      <c r="AH18" s="176"/>
      <c r="AI18" s="176"/>
      <c r="AJ18" s="176"/>
      <c r="AK18" s="176"/>
      <c r="AL18" s="176"/>
      <c r="AM18" s="176"/>
      <c r="AN18" s="176"/>
      <c r="AO18" s="176"/>
      <c r="AP18" s="178"/>
      <c r="AQ18" s="178"/>
      <c r="AR18" s="178"/>
      <c r="AS18" s="178"/>
      <c r="AT18" s="178"/>
      <c r="AU18" s="178"/>
      <c r="AV18" s="178"/>
      <c r="AW18" s="178"/>
      <c r="AX18" s="178"/>
      <c r="AY18" s="178"/>
      <c r="AZ18" s="167"/>
      <c r="BA18" s="167"/>
      <c r="BB18" s="168"/>
    </row>
    <row r="19" spans="2:55" ht="8.25" customHeight="1">
      <c r="B19" s="322" t="s">
        <v>3</v>
      </c>
      <c r="C19" s="323"/>
      <c r="D19" s="323"/>
      <c r="E19" s="323"/>
      <c r="F19" s="323"/>
      <c r="G19" s="323"/>
      <c r="H19" s="323"/>
      <c r="I19" s="324"/>
      <c r="J19" s="120"/>
      <c r="K19" s="121"/>
      <c r="L19" s="121"/>
      <c r="M19" s="121"/>
      <c r="N19" s="121"/>
      <c r="O19" s="121"/>
      <c r="P19" s="121"/>
      <c r="Q19" s="121"/>
      <c r="R19" s="212"/>
      <c r="S19" s="213"/>
      <c r="T19" s="213"/>
      <c r="U19" s="213"/>
      <c r="V19" s="213"/>
      <c r="W19" s="259"/>
      <c r="X19" s="214"/>
      <c r="Y19" s="215"/>
      <c r="Z19" s="215"/>
      <c r="AA19" s="215"/>
      <c r="AB19" s="215"/>
      <c r="AC19" s="215"/>
      <c r="AD19" s="179"/>
      <c r="AE19" s="180"/>
      <c r="AF19" s="208"/>
      <c r="AG19" s="176"/>
      <c r="AH19" s="176"/>
      <c r="AI19" s="176"/>
      <c r="AJ19" s="176"/>
      <c r="AK19" s="176"/>
      <c r="AL19" s="176"/>
      <c r="AM19" s="176"/>
      <c r="AN19" s="176"/>
      <c r="AO19" s="176"/>
      <c r="AP19" s="177"/>
      <c r="AQ19" s="178"/>
      <c r="AR19" s="178"/>
      <c r="AS19" s="178"/>
      <c r="AT19" s="178"/>
      <c r="AU19" s="178"/>
      <c r="AV19" s="178"/>
      <c r="AW19" s="178"/>
      <c r="AX19" s="178"/>
      <c r="AY19" s="178"/>
      <c r="AZ19" s="165" t="s">
        <v>2</v>
      </c>
      <c r="BA19" s="165"/>
      <c r="BB19" s="166"/>
    </row>
    <row r="20" spans="2:55" ht="13.15" customHeight="1">
      <c r="B20" s="311"/>
      <c r="C20" s="312"/>
      <c r="D20" s="312"/>
      <c r="E20" s="312"/>
      <c r="F20" s="312"/>
      <c r="G20" s="312"/>
      <c r="H20" s="312"/>
      <c r="I20" s="313"/>
      <c r="J20" s="258"/>
      <c r="K20" s="215"/>
      <c r="L20" s="215"/>
      <c r="M20" s="215"/>
      <c r="N20" s="215"/>
      <c r="O20" s="215"/>
      <c r="P20" s="215"/>
      <c r="Q20" s="215"/>
      <c r="R20" s="196"/>
      <c r="S20" s="197"/>
      <c r="T20" s="197"/>
      <c r="U20" s="197"/>
      <c r="V20" s="197"/>
      <c r="W20" s="198"/>
      <c r="X20" s="215"/>
      <c r="Y20" s="215"/>
      <c r="Z20" s="215"/>
      <c r="AA20" s="215"/>
      <c r="AB20" s="215"/>
      <c r="AC20" s="215"/>
      <c r="AD20" s="179"/>
      <c r="AE20" s="180"/>
      <c r="AF20" s="208"/>
      <c r="AG20" s="176"/>
      <c r="AH20" s="176"/>
      <c r="AI20" s="176"/>
      <c r="AJ20" s="176"/>
      <c r="AK20" s="176"/>
      <c r="AL20" s="176"/>
      <c r="AM20" s="176"/>
      <c r="AN20" s="176"/>
      <c r="AO20" s="176"/>
      <c r="AP20" s="178"/>
      <c r="AQ20" s="178"/>
      <c r="AR20" s="178"/>
      <c r="AS20" s="178"/>
      <c r="AT20" s="178"/>
      <c r="AU20" s="178"/>
      <c r="AV20" s="178"/>
      <c r="AW20" s="178"/>
      <c r="AX20" s="178"/>
      <c r="AY20" s="178"/>
      <c r="AZ20" s="167"/>
      <c r="BA20" s="167"/>
      <c r="BB20" s="168"/>
    </row>
    <row r="21" spans="2:55" ht="8.25" customHeight="1">
      <c r="B21" s="322" t="s">
        <v>3</v>
      </c>
      <c r="C21" s="323"/>
      <c r="D21" s="323"/>
      <c r="E21" s="323"/>
      <c r="F21" s="323"/>
      <c r="G21" s="323"/>
      <c r="H21" s="323"/>
      <c r="I21" s="324"/>
      <c r="J21" s="120"/>
      <c r="K21" s="121"/>
      <c r="L21" s="121"/>
      <c r="M21" s="121"/>
      <c r="N21" s="121"/>
      <c r="O21" s="121"/>
      <c r="P21" s="121"/>
      <c r="Q21" s="121"/>
      <c r="R21" s="212"/>
      <c r="S21" s="213"/>
      <c r="T21" s="213"/>
      <c r="U21" s="213"/>
      <c r="V21" s="213"/>
      <c r="W21" s="259"/>
      <c r="X21" s="214"/>
      <c r="Y21" s="215"/>
      <c r="Z21" s="215"/>
      <c r="AA21" s="215"/>
      <c r="AB21" s="215"/>
      <c r="AC21" s="215"/>
      <c r="AD21" s="179"/>
      <c r="AE21" s="180"/>
      <c r="AF21" s="208"/>
      <c r="AG21" s="176"/>
      <c r="AH21" s="176"/>
      <c r="AI21" s="176"/>
      <c r="AJ21" s="176"/>
      <c r="AK21" s="176"/>
      <c r="AL21" s="176"/>
      <c r="AM21" s="176"/>
      <c r="AN21" s="176"/>
      <c r="AO21" s="176"/>
      <c r="AP21" s="177"/>
      <c r="AQ21" s="178"/>
      <c r="AR21" s="178"/>
      <c r="AS21" s="178"/>
      <c r="AT21" s="178"/>
      <c r="AU21" s="178"/>
      <c r="AV21" s="178"/>
      <c r="AW21" s="178"/>
      <c r="AX21" s="178"/>
      <c r="AY21" s="178"/>
      <c r="AZ21" s="165" t="s">
        <v>2</v>
      </c>
      <c r="BA21" s="165"/>
      <c r="BB21" s="166"/>
    </row>
    <row r="22" spans="2:55" ht="13.15" customHeight="1">
      <c r="B22" s="311"/>
      <c r="C22" s="312"/>
      <c r="D22" s="312"/>
      <c r="E22" s="312"/>
      <c r="F22" s="312"/>
      <c r="G22" s="312"/>
      <c r="H22" s="312"/>
      <c r="I22" s="313"/>
      <c r="J22" s="258"/>
      <c r="K22" s="215"/>
      <c r="L22" s="215"/>
      <c r="M22" s="215"/>
      <c r="N22" s="215"/>
      <c r="O22" s="215"/>
      <c r="P22" s="215"/>
      <c r="Q22" s="215"/>
      <c r="R22" s="196"/>
      <c r="S22" s="197"/>
      <c r="T22" s="197"/>
      <c r="U22" s="197"/>
      <c r="V22" s="197"/>
      <c r="W22" s="198"/>
      <c r="X22" s="215"/>
      <c r="Y22" s="215"/>
      <c r="Z22" s="215"/>
      <c r="AA22" s="215"/>
      <c r="AB22" s="215"/>
      <c r="AC22" s="215"/>
      <c r="AD22" s="179"/>
      <c r="AE22" s="180"/>
      <c r="AF22" s="208"/>
      <c r="AG22" s="176"/>
      <c r="AH22" s="176"/>
      <c r="AI22" s="176"/>
      <c r="AJ22" s="176"/>
      <c r="AK22" s="176"/>
      <c r="AL22" s="176"/>
      <c r="AM22" s="176"/>
      <c r="AN22" s="176"/>
      <c r="AO22" s="176"/>
      <c r="AP22" s="178"/>
      <c r="AQ22" s="178"/>
      <c r="AR22" s="178"/>
      <c r="AS22" s="178"/>
      <c r="AT22" s="178"/>
      <c r="AU22" s="178"/>
      <c r="AV22" s="178"/>
      <c r="AW22" s="178"/>
      <c r="AX22" s="178"/>
      <c r="AY22" s="178"/>
      <c r="AZ22" s="167"/>
      <c r="BA22" s="167"/>
      <c r="BB22" s="168"/>
    </row>
    <row r="23" spans="2:55" ht="8.25" customHeight="1">
      <c r="B23" s="308" t="s">
        <v>3</v>
      </c>
      <c r="C23" s="309"/>
      <c r="D23" s="309"/>
      <c r="E23" s="309"/>
      <c r="F23" s="309"/>
      <c r="G23" s="309"/>
      <c r="H23" s="309"/>
      <c r="I23" s="310"/>
      <c r="J23" s="120"/>
      <c r="K23" s="121"/>
      <c r="L23" s="121"/>
      <c r="M23" s="121"/>
      <c r="N23" s="121"/>
      <c r="O23" s="121"/>
      <c r="P23" s="121"/>
      <c r="Q23" s="121"/>
      <c r="R23" s="212"/>
      <c r="S23" s="213"/>
      <c r="T23" s="213"/>
      <c r="U23" s="213"/>
      <c r="V23" s="213"/>
      <c r="W23" s="213"/>
      <c r="X23" s="214"/>
      <c r="Y23" s="215"/>
      <c r="Z23" s="215"/>
      <c r="AA23" s="215"/>
      <c r="AB23" s="215"/>
      <c r="AC23" s="215"/>
      <c r="AD23" s="179"/>
      <c r="AE23" s="180"/>
      <c r="AF23" s="208"/>
      <c r="AG23" s="176"/>
      <c r="AH23" s="176"/>
      <c r="AI23" s="176"/>
      <c r="AJ23" s="176"/>
      <c r="AK23" s="176"/>
      <c r="AL23" s="176"/>
      <c r="AM23" s="176"/>
      <c r="AN23" s="176"/>
      <c r="AO23" s="176"/>
      <c r="AP23" s="177"/>
      <c r="AQ23" s="178"/>
      <c r="AR23" s="178"/>
      <c r="AS23" s="178"/>
      <c r="AT23" s="178"/>
      <c r="AU23" s="178"/>
      <c r="AV23" s="178"/>
      <c r="AW23" s="178"/>
      <c r="AX23" s="178"/>
      <c r="AY23" s="178"/>
      <c r="AZ23" s="165" t="s">
        <v>2</v>
      </c>
      <c r="BA23" s="165"/>
      <c r="BB23" s="166"/>
    </row>
    <row r="24" spans="2:55" ht="13.15" customHeight="1" thickBot="1">
      <c r="B24" s="311"/>
      <c r="C24" s="312"/>
      <c r="D24" s="312"/>
      <c r="E24" s="312"/>
      <c r="F24" s="312"/>
      <c r="G24" s="312"/>
      <c r="H24" s="312"/>
      <c r="I24" s="313"/>
      <c r="J24" s="128"/>
      <c r="K24" s="129"/>
      <c r="L24" s="129"/>
      <c r="M24" s="129"/>
      <c r="N24" s="129"/>
      <c r="O24" s="129"/>
      <c r="P24" s="129"/>
      <c r="Q24" s="129"/>
      <c r="R24" s="196"/>
      <c r="S24" s="197"/>
      <c r="T24" s="197"/>
      <c r="U24" s="197"/>
      <c r="V24" s="197"/>
      <c r="W24" s="197"/>
      <c r="X24" s="129"/>
      <c r="Y24" s="129"/>
      <c r="Z24" s="129"/>
      <c r="AA24" s="129"/>
      <c r="AB24" s="129"/>
      <c r="AC24" s="129"/>
      <c r="AD24" s="182"/>
      <c r="AE24" s="183"/>
      <c r="AF24" s="209"/>
      <c r="AG24" s="236"/>
      <c r="AH24" s="236"/>
      <c r="AI24" s="236"/>
      <c r="AJ24" s="236"/>
      <c r="AK24" s="236"/>
      <c r="AL24" s="236"/>
      <c r="AM24" s="236"/>
      <c r="AN24" s="236"/>
      <c r="AO24" s="236"/>
      <c r="AP24" s="237"/>
      <c r="AQ24" s="237"/>
      <c r="AR24" s="237"/>
      <c r="AS24" s="237"/>
      <c r="AT24" s="237"/>
      <c r="AU24" s="237"/>
      <c r="AV24" s="237"/>
      <c r="AW24" s="237"/>
      <c r="AX24" s="237"/>
      <c r="AY24" s="237"/>
      <c r="AZ24" s="238"/>
      <c r="BA24" s="238"/>
      <c r="BB24" s="239"/>
    </row>
    <row r="25" spans="2:55" ht="8.25" customHeight="1">
      <c r="B25" s="327" t="s">
        <v>86</v>
      </c>
      <c r="C25" s="328"/>
      <c r="D25" s="328"/>
      <c r="E25" s="328"/>
      <c r="F25" s="328"/>
      <c r="G25" s="328"/>
      <c r="H25" s="328"/>
      <c r="I25" s="329"/>
      <c r="J25" s="320"/>
      <c r="K25" s="321"/>
      <c r="L25" s="321"/>
      <c r="M25" s="321"/>
      <c r="N25" s="321"/>
      <c r="O25" s="321"/>
      <c r="P25" s="321"/>
      <c r="Q25" s="321"/>
      <c r="R25" s="216"/>
      <c r="S25" s="216"/>
      <c r="T25" s="216"/>
      <c r="U25" s="216"/>
      <c r="V25" s="216"/>
      <c r="W25" s="216"/>
      <c r="X25" s="217"/>
      <c r="Y25" s="218"/>
      <c r="Z25" s="218"/>
      <c r="AA25" s="218"/>
      <c r="AB25" s="218"/>
      <c r="AC25" s="218"/>
      <c r="AD25" s="241"/>
      <c r="AE25" s="242"/>
      <c r="AF25" s="243"/>
      <c r="AG25" s="152" t="s">
        <v>8</v>
      </c>
      <c r="AH25" s="153"/>
      <c r="AI25" s="153"/>
      <c r="AJ25" s="153"/>
      <c r="AK25" s="153"/>
      <c r="AL25" s="153"/>
      <c r="AM25" s="153"/>
      <c r="AN25" s="153"/>
      <c r="AO25" s="153"/>
      <c r="AP25" s="153"/>
      <c r="AQ25" s="153"/>
      <c r="AR25" s="153"/>
      <c r="AS25" s="153"/>
      <c r="AT25" s="153"/>
      <c r="AU25" s="153"/>
      <c r="AV25" s="153"/>
      <c r="AW25" s="153"/>
      <c r="AX25" s="153"/>
      <c r="AY25" s="153"/>
      <c r="AZ25" s="153"/>
      <c r="BA25" s="153"/>
      <c r="BB25" s="240"/>
    </row>
    <row r="26" spans="2:55" ht="13.15" customHeight="1">
      <c r="B26" s="330"/>
      <c r="C26" s="331"/>
      <c r="D26" s="331"/>
      <c r="E26" s="331"/>
      <c r="F26" s="331"/>
      <c r="G26" s="331"/>
      <c r="H26" s="331"/>
      <c r="I26" s="332"/>
      <c r="J26" s="258"/>
      <c r="K26" s="215"/>
      <c r="L26" s="215"/>
      <c r="M26" s="215"/>
      <c r="N26" s="215"/>
      <c r="O26" s="215"/>
      <c r="P26" s="215"/>
      <c r="Q26" s="215"/>
      <c r="R26" s="185"/>
      <c r="S26" s="185"/>
      <c r="T26" s="185"/>
      <c r="U26" s="185"/>
      <c r="V26" s="185"/>
      <c r="W26" s="185"/>
      <c r="X26" s="219"/>
      <c r="Y26" s="219"/>
      <c r="Z26" s="219"/>
      <c r="AA26" s="219"/>
      <c r="AB26" s="219"/>
      <c r="AC26" s="219"/>
      <c r="AD26" s="179"/>
      <c r="AE26" s="180"/>
      <c r="AF26" s="181"/>
      <c r="AG26" s="190"/>
      <c r="AH26" s="191"/>
      <c r="AI26" s="191"/>
      <c r="AJ26" s="191"/>
      <c r="AK26" s="191"/>
      <c r="AL26" s="191"/>
      <c r="AM26" s="191"/>
      <c r="AN26" s="191"/>
      <c r="AO26" s="191"/>
      <c r="AP26" s="191"/>
      <c r="AQ26" s="191"/>
      <c r="AR26" s="191"/>
      <c r="AS26" s="191"/>
      <c r="AT26" s="191"/>
      <c r="AU26" s="191"/>
      <c r="AV26" s="191"/>
      <c r="AW26" s="191"/>
      <c r="AX26" s="191"/>
      <c r="AY26" s="191"/>
      <c r="AZ26" s="191"/>
      <c r="BA26" s="191"/>
      <c r="BB26" s="223"/>
      <c r="BC26" s="13"/>
    </row>
    <row r="27" spans="2:55" ht="8.25" customHeight="1">
      <c r="B27" s="314" t="s">
        <v>3</v>
      </c>
      <c r="C27" s="315"/>
      <c r="D27" s="315"/>
      <c r="E27" s="315"/>
      <c r="F27" s="315"/>
      <c r="G27" s="315"/>
      <c r="H27" s="315"/>
      <c r="I27" s="316"/>
      <c r="J27" s="120"/>
      <c r="K27" s="121"/>
      <c r="L27" s="121"/>
      <c r="M27" s="121"/>
      <c r="N27" s="121"/>
      <c r="O27" s="121"/>
      <c r="P27" s="121"/>
      <c r="Q27" s="121"/>
      <c r="R27" s="185"/>
      <c r="S27" s="185"/>
      <c r="T27" s="185"/>
      <c r="U27" s="185"/>
      <c r="V27" s="185"/>
      <c r="W27" s="185"/>
      <c r="X27" s="130"/>
      <c r="Y27" s="130"/>
      <c r="Z27" s="130"/>
      <c r="AA27" s="130"/>
      <c r="AB27" s="130"/>
      <c r="AC27" s="130"/>
      <c r="AD27" s="179"/>
      <c r="AE27" s="180"/>
      <c r="AF27" s="181"/>
      <c r="AG27" s="187" t="s">
        <v>46</v>
      </c>
      <c r="AH27" s="188"/>
      <c r="AI27" s="188"/>
      <c r="AJ27" s="188"/>
      <c r="AK27" s="188"/>
      <c r="AL27" s="188"/>
      <c r="AM27" s="188"/>
      <c r="AN27" s="188"/>
      <c r="AO27" s="188"/>
      <c r="AP27" s="188"/>
      <c r="AQ27" s="188"/>
      <c r="AR27" s="188"/>
      <c r="AS27" s="188"/>
      <c r="AT27" s="189"/>
      <c r="AU27" s="220" t="s">
        <v>85</v>
      </c>
      <c r="AV27" s="188"/>
      <c r="AW27" s="188"/>
      <c r="AX27" s="188"/>
      <c r="AY27" s="188"/>
      <c r="AZ27" s="188"/>
      <c r="BA27" s="188"/>
      <c r="BB27" s="221"/>
    </row>
    <row r="28" spans="2:55" ht="13.15" customHeight="1">
      <c r="B28" s="317"/>
      <c r="C28" s="318"/>
      <c r="D28" s="318"/>
      <c r="E28" s="318"/>
      <c r="F28" s="318"/>
      <c r="G28" s="318"/>
      <c r="H28" s="318"/>
      <c r="I28" s="319"/>
      <c r="J28" s="258"/>
      <c r="K28" s="215"/>
      <c r="L28" s="215"/>
      <c r="M28" s="215"/>
      <c r="N28" s="215"/>
      <c r="O28" s="215"/>
      <c r="P28" s="215"/>
      <c r="Q28" s="215"/>
      <c r="R28" s="185"/>
      <c r="S28" s="185"/>
      <c r="T28" s="185"/>
      <c r="U28" s="185"/>
      <c r="V28" s="185"/>
      <c r="W28" s="185"/>
      <c r="X28" s="130"/>
      <c r="Y28" s="130"/>
      <c r="Z28" s="130"/>
      <c r="AA28" s="130"/>
      <c r="AB28" s="130"/>
      <c r="AC28" s="130"/>
      <c r="AD28" s="179"/>
      <c r="AE28" s="180"/>
      <c r="AF28" s="181"/>
      <c r="AG28" s="190"/>
      <c r="AH28" s="191"/>
      <c r="AI28" s="191"/>
      <c r="AJ28" s="191"/>
      <c r="AK28" s="191"/>
      <c r="AL28" s="191"/>
      <c r="AM28" s="191"/>
      <c r="AN28" s="191"/>
      <c r="AO28" s="191"/>
      <c r="AP28" s="191"/>
      <c r="AQ28" s="191"/>
      <c r="AR28" s="191"/>
      <c r="AS28" s="191"/>
      <c r="AT28" s="192"/>
      <c r="AU28" s="222"/>
      <c r="AV28" s="191"/>
      <c r="AW28" s="191"/>
      <c r="AX28" s="191"/>
      <c r="AY28" s="191"/>
      <c r="AZ28" s="191"/>
      <c r="BA28" s="191"/>
      <c r="BB28" s="223"/>
    </row>
    <row r="29" spans="2:55" ht="8.25" customHeight="1">
      <c r="B29" s="314" t="s">
        <v>3</v>
      </c>
      <c r="C29" s="315"/>
      <c r="D29" s="315"/>
      <c r="E29" s="315"/>
      <c r="F29" s="315"/>
      <c r="G29" s="315"/>
      <c r="H29" s="315"/>
      <c r="I29" s="316"/>
      <c r="J29" s="120"/>
      <c r="K29" s="121"/>
      <c r="L29" s="121"/>
      <c r="M29" s="121"/>
      <c r="N29" s="121"/>
      <c r="O29" s="121"/>
      <c r="P29" s="121"/>
      <c r="Q29" s="121"/>
      <c r="R29" s="185"/>
      <c r="S29" s="185"/>
      <c r="T29" s="185"/>
      <c r="U29" s="185"/>
      <c r="V29" s="185"/>
      <c r="W29" s="185"/>
      <c r="X29" s="130"/>
      <c r="Y29" s="130"/>
      <c r="Z29" s="130"/>
      <c r="AA29" s="130"/>
      <c r="AB29" s="130"/>
      <c r="AC29" s="130"/>
      <c r="AD29" s="179"/>
      <c r="AE29" s="180"/>
      <c r="AF29" s="181"/>
      <c r="AG29" s="199" t="s">
        <v>47</v>
      </c>
      <c r="AH29" s="200"/>
      <c r="AI29" s="200"/>
      <c r="AJ29" s="200"/>
      <c r="AK29" s="200"/>
      <c r="AL29" s="200"/>
      <c r="AM29" s="200"/>
      <c r="AN29" s="200"/>
      <c r="AO29" s="200"/>
      <c r="AP29" s="200"/>
      <c r="AQ29" s="200"/>
      <c r="AR29" s="200"/>
      <c r="AS29" s="200"/>
      <c r="AT29" s="201"/>
      <c r="AU29" s="224"/>
      <c r="AV29" s="225"/>
      <c r="AW29" s="225"/>
      <c r="AX29" s="225"/>
      <c r="AY29" s="225"/>
      <c r="AZ29" s="225"/>
      <c r="BA29" s="225"/>
      <c r="BB29" s="226"/>
    </row>
    <row r="30" spans="2:55" ht="13.15" customHeight="1">
      <c r="B30" s="317"/>
      <c r="C30" s="318"/>
      <c r="D30" s="318"/>
      <c r="E30" s="318"/>
      <c r="F30" s="318"/>
      <c r="G30" s="318"/>
      <c r="H30" s="318"/>
      <c r="I30" s="319"/>
      <c r="J30" s="258"/>
      <c r="K30" s="215"/>
      <c r="L30" s="215"/>
      <c r="M30" s="215"/>
      <c r="N30" s="215"/>
      <c r="O30" s="215"/>
      <c r="P30" s="215"/>
      <c r="Q30" s="215"/>
      <c r="R30" s="185"/>
      <c r="S30" s="185"/>
      <c r="T30" s="185"/>
      <c r="U30" s="185"/>
      <c r="V30" s="185"/>
      <c r="W30" s="185"/>
      <c r="X30" s="130"/>
      <c r="Y30" s="130"/>
      <c r="Z30" s="130"/>
      <c r="AA30" s="130"/>
      <c r="AB30" s="130"/>
      <c r="AC30" s="130"/>
      <c r="AD30" s="179"/>
      <c r="AE30" s="180"/>
      <c r="AF30" s="181"/>
      <c r="AG30" s="202"/>
      <c r="AH30" s="203"/>
      <c r="AI30" s="203"/>
      <c r="AJ30" s="203"/>
      <c r="AK30" s="203"/>
      <c r="AL30" s="203"/>
      <c r="AM30" s="203"/>
      <c r="AN30" s="203"/>
      <c r="AO30" s="203"/>
      <c r="AP30" s="203"/>
      <c r="AQ30" s="203"/>
      <c r="AR30" s="203"/>
      <c r="AS30" s="203"/>
      <c r="AT30" s="204"/>
      <c r="AU30" s="227"/>
      <c r="AV30" s="228"/>
      <c r="AW30" s="228"/>
      <c r="AX30" s="228"/>
      <c r="AY30" s="228"/>
      <c r="AZ30" s="228"/>
      <c r="BA30" s="228"/>
      <c r="BB30" s="229"/>
    </row>
    <row r="31" spans="2:55" ht="8.25" customHeight="1">
      <c r="B31" s="314" t="s">
        <v>3</v>
      </c>
      <c r="C31" s="315"/>
      <c r="D31" s="315"/>
      <c r="E31" s="315"/>
      <c r="F31" s="315"/>
      <c r="G31" s="315"/>
      <c r="H31" s="315"/>
      <c r="I31" s="316"/>
      <c r="J31" s="120"/>
      <c r="K31" s="121"/>
      <c r="L31" s="121"/>
      <c r="M31" s="121"/>
      <c r="N31" s="121"/>
      <c r="O31" s="121"/>
      <c r="P31" s="121"/>
      <c r="Q31" s="121"/>
      <c r="R31" s="185"/>
      <c r="S31" s="185"/>
      <c r="T31" s="185"/>
      <c r="U31" s="185"/>
      <c r="V31" s="185"/>
      <c r="W31" s="185"/>
      <c r="X31" s="130"/>
      <c r="Y31" s="130"/>
      <c r="Z31" s="130"/>
      <c r="AA31" s="130"/>
      <c r="AB31" s="130"/>
      <c r="AC31" s="130"/>
      <c r="AD31" s="179"/>
      <c r="AE31" s="180"/>
      <c r="AF31" s="181"/>
      <c r="AG31" s="94"/>
      <c r="AH31" s="95"/>
      <c r="AI31" s="95"/>
      <c r="AJ31" s="95"/>
      <c r="AK31" s="95"/>
      <c r="AL31" s="95"/>
      <c r="AM31" s="95"/>
      <c r="AN31" s="95"/>
      <c r="AO31" s="95"/>
      <c r="AP31" s="95"/>
      <c r="AQ31" s="95"/>
      <c r="AR31" s="95"/>
      <c r="AS31" s="95"/>
      <c r="AT31" s="96"/>
      <c r="AU31" s="230"/>
      <c r="AV31" s="231"/>
      <c r="AW31" s="231"/>
      <c r="AX31" s="231"/>
      <c r="AY31" s="231"/>
      <c r="AZ31" s="231"/>
      <c r="BA31" s="231"/>
      <c r="BB31" s="232"/>
    </row>
    <row r="32" spans="2:55" ht="13.15" customHeight="1">
      <c r="B32" s="317"/>
      <c r="C32" s="318"/>
      <c r="D32" s="318"/>
      <c r="E32" s="318"/>
      <c r="F32" s="318"/>
      <c r="G32" s="318"/>
      <c r="H32" s="318"/>
      <c r="I32" s="319"/>
      <c r="J32" s="258"/>
      <c r="K32" s="215"/>
      <c r="L32" s="215"/>
      <c r="M32" s="215"/>
      <c r="N32" s="215"/>
      <c r="O32" s="215"/>
      <c r="P32" s="215"/>
      <c r="Q32" s="215"/>
      <c r="R32" s="185"/>
      <c r="S32" s="185"/>
      <c r="T32" s="185"/>
      <c r="U32" s="185"/>
      <c r="V32" s="185"/>
      <c r="W32" s="185"/>
      <c r="X32" s="130"/>
      <c r="Y32" s="130"/>
      <c r="Z32" s="130"/>
      <c r="AA32" s="130"/>
      <c r="AB32" s="130"/>
      <c r="AC32" s="130"/>
      <c r="AD32" s="179"/>
      <c r="AE32" s="180"/>
      <c r="AF32" s="181"/>
      <c r="AG32" s="205"/>
      <c r="AH32" s="206"/>
      <c r="AI32" s="206"/>
      <c r="AJ32" s="206"/>
      <c r="AK32" s="206"/>
      <c r="AL32" s="206"/>
      <c r="AM32" s="206"/>
      <c r="AN32" s="206"/>
      <c r="AO32" s="206"/>
      <c r="AP32" s="206"/>
      <c r="AQ32" s="206"/>
      <c r="AR32" s="206"/>
      <c r="AS32" s="206"/>
      <c r="AT32" s="207"/>
      <c r="AU32" s="233"/>
      <c r="AV32" s="234"/>
      <c r="AW32" s="234"/>
      <c r="AX32" s="234"/>
      <c r="AY32" s="234"/>
      <c r="AZ32" s="234"/>
      <c r="BA32" s="234"/>
      <c r="BB32" s="235"/>
    </row>
    <row r="33" spans="2:58" ht="8.25" customHeight="1">
      <c r="B33" s="314" t="s">
        <v>3</v>
      </c>
      <c r="C33" s="315"/>
      <c r="D33" s="315"/>
      <c r="E33" s="315"/>
      <c r="F33" s="315"/>
      <c r="G33" s="315"/>
      <c r="H33" s="315"/>
      <c r="I33" s="316"/>
      <c r="J33" s="120"/>
      <c r="K33" s="121"/>
      <c r="L33" s="121"/>
      <c r="M33" s="121"/>
      <c r="N33" s="121"/>
      <c r="O33" s="121"/>
      <c r="P33" s="121"/>
      <c r="Q33" s="121"/>
      <c r="R33" s="185"/>
      <c r="S33" s="185"/>
      <c r="T33" s="185"/>
      <c r="U33" s="185"/>
      <c r="V33" s="185"/>
      <c r="W33" s="185"/>
      <c r="X33" s="130"/>
      <c r="Y33" s="130"/>
      <c r="Z33" s="130"/>
      <c r="AA33" s="130"/>
      <c r="AB33" s="130"/>
      <c r="AC33" s="130"/>
      <c r="AD33" s="179"/>
      <c r="AE33" s="180"/>
      <c r="AF33" s="181"/>
      <c r="AG33" s="94"/>
      <c r="AH33" s="95"/>
      <c r="AI33" s="95"/>
      <c r="AJ33" s="95"/>
      <c r="AK33" s="95"/>
      <c r="AL33" s="95"/>
      <c r="AM33" s="95"/>
      <c r="AN33" s="95"/>
      <c r="AO33" s="95"/>
      <c r="AP33" s="95"/>
      <c r="AQ33" s="95"/>
      <c r="AR33" s="95"/>
      <c r="AS33" s="95"/>
      <c r="AT33" s="96"/>
      <c r="AU33" s="230"/>
      <c r="AV33" s="231"/>
      <c r="AW33" s="231"/>
      <c r="AX33" s="231"/>
      <c r="AY33" s="231"/>
      <c r="AZ33" s="231"/>
      <c r="BA33" s="231"/>
      <c r="BB33" s="232"/>
    </row>
    <row r="34" spans="2:58" ht="13.15" customHeight="1" thickBot="1">
      <c r="B34" s="339"/>
      <c r="C34" s="340"/>
      <c r="D34" s="340"/>
      <c r="E34" s="340"/>
      <c r="F34" s="340"/>
      <c r="G34" s="340"/>
      <c r="H34" s="340"/>
      <c r="I34" s="341"/>
      <c r="J34" s="128"/>
      <c r="K34" s="129"/>
      <c r="L34" s="129"/>
      <c r="M34" s="129"/>
      <c r="N34" s="129"/>
      <c r="O34" s="129"/>
      <c r="P34" s="129"/>
      <c r="Q34" s="129"/>
      <c r="R34" s="186"/>
      <c r="S34" s="186"/>
      <c r="T34" s="186"/>
      <c r="U34" s="186"/>
      <c r="V34" s="186"/>
      <c r="W34" s="186"/>
      <c r="X34" s="131"/>
      <c r="Y34" s="131"/>
      <c r="Z34" s="131"/>
      <c r="AA34" s="131"/>
      <c r="AB34" s="131"/>
      <c r="AC34" s="131"/>
      <c r="AD34" s="182"/>
      <c r="AE34" s="183"/>
      <c r="AF34" s="184"/>
      <c r="AG34" s="97"/>
      <c r="AH34" s="98"/>
      <c r="AI34" s="98"/>
      <c r="AJ34" s="98"/>
      <c r="AK34" s="98"/>
      <c r="AL34" s="98"/>
      <c r="AM34" s="98"/>
      <c r="AN34" s="98"/>
      <c r="AO34" s="98"/>
      <c r="AP34" s="98"/>
      <c r="AQ34" s="98"/>
      <c r="AR34" s="98"/>
      <c r="AS34" s="98"/>
      <c r="AT34" s="99"/>
      <c r="AU34" s="413"/>
      <c r="AV34" s="414"/>
      <c r="AW34" s="414"/>
      <c r="AX34" s="414"/>
      <c r="AY34" s="414"/>
      <c r="AZ34" s="414"/>
      <c r="BA34" s="414"/>
      <c r="BB34" s="415"/>
    </row>
    <row r="35" spans="2:58" ht="13.15" customHeight="1">
      <c r="B35" s="422" t="s">
        <v>83</v>
      </c>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4"/>
      <c r="AD35" s="416">
        <f>SUM(AD10,AD13:AD34,発明者追加!F6:F15,発明者追加!F19:F28)</f>
        <v>0</v>
      </c>
      <c r="AE35" s="417"/>
      <c r="AF35" s="418"/>
      <c r="AG35" s="100" t="s">
        <v>82</v>
      </c>
      <c r="AH35" s="101"/>
      <c r="AI35" s="101"/>
      <c r="AJ35" s="101"/>
      <c r="AK35" s="101"/>
      <c r="AL35" s="101"/>
      <c r="AM35" s="101"/>
      <c r="AN35" s="101"/>
      <c r="AO35" s="101"/>
      <c r="AP35" s="101"/>
      <c r="AQ35" s="101"/>
      <c r="AR35" s="101"/>
      <c r="AS35" s="101"/>
      <c r="AT35" s="102"/>
      <c r="AU35" s="416">
        <f>SUM(AU29:BA34,外部機関等追加!C6:C10)</f>
        <v>0</v>
      </c>
      <c r="AV35" s="417"/>
      <c r="AW35" s="417"/>
      <c r="AX35" s="417"/>
      <c r="AY35" s="417"/>
      <c r="AZ35" s="417"/>
      <c r="BA35" s="417"/>
      <c r="BB35" s="418"/>
    </row>
    <row r="36" spans="2:58" ht="13.15" customHeight="1" thickBot="1">
      <c r="B36" s="425"/>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7"/>
      <c r="AD36" s="419"/>
      <c r="AE36" s="420"/>
      <c r="AF36" s="421"/>
      <c r="AG36" s="103"/>
      <c r="AH36" s="104"/>
      <c r="AI36" s="104"/>
      <c r="AJ36" s="104"/>
      <c r="AK36" s="104"/>
      <c r="AL36" s="104"/>
      <c r="AM36" s="104"/>
      <c r="AN36" s="104"/>
      <c r="AO36" s="104"/>
      <c r="AP36" s="104"/>
      <c r="AQ36" s="104"/>
      <c r="AR36" s="104"/>
      <c r="AS36" s="104"/>
      <c r="AT36" s="105"/>
      <c r="AU36" s="419"/>
      <c r="AV36" s="420"/>
      <c r="AW36" s="420"/>
      <c r="AX36" s="420"/>
      <c r="AY36" s="420"/>
      <c r="AZ36" s="420"/>
      <c r="BA36" s="420"/>
      <c r="BB36" s="421"/>
    </row>
    <row r="37" spans="2:58" ht="19.5" thickBot="1">
      <c r="B37" s="117" t="s">
        <v>67</v>
      </c>
      <c r="C37" s="118"/>
      <c r="D37" s="118"/>
      <c r="E37" s="118"/>
      <c r="F37" s="118"/>
      <c r="G37" s="118"/>
      <c r="H37" s="118"/>
      <c r="I37" s="119"/>
      <c r="J37" s="115" t="s">
        <v>34</v>
      </c>
      <c r="K37" s="116"/>
      <c r="L37" s="126"/>
      <c r="M37" s="126"/>
      <c r="N37" s="126"/>
      <c r="O37" s="126"/>
      <c r="P37" s="126"/>
      <c r="Q37" s="127" t="s">
        <v>33</v>
      </c>
      <c r="R37" s="127"/>
      <c r="S37" s="126"/>
      <c r="T37" s="126"/>
      <c r="U37" s="126"/>
      <c r="V37" s="126"/>
      <c r="W37" s="126"/>
      <c r="X37" s="126"/>
      <c r="Y37" s="126"/>
      <c r="Z37" s="126"/>
      <c r="AA37" s="127" t="s">
        <v>35</v>
      </c>
      <c r="AB37" s="127"/>
      <c r="AC37" s="127"/>
      <c r="AD37" s="369"/>
      <c r="AE37" s="369"/>
      <c r="AF37" s="369"/>
      <c r="AG37" s="369"/>
      <c r="AH37" s="369"/>
      <c r="AI37" s="369"/>
      <c r="AJ37" s="58" t="s">
        <v>30</v>
      </c>
      <c r="AK37" s="369"/>
      <c r="AL37" s="369"/>
      <c r="AM37" s="369"/>
      <c r="AN37" s="369"/>
      <c r="AO37" s="127" t="s">
        <v>36</v>
      </c>
      <c r="AP37" s="127"/>
      <c r="AQ37" s="383"/>
      <c r="AR37" s="126"/>
      <c r="AS37" s="126"/>
      <c r="AT37" s="126"/>
      <c r="AU37" s="126"/>
      <c r="AV37" s="126"/>
      <c r="AW37" s="126"/>
      <c r="AX37" s="126"/>
      <c r="AY37" s="126"/>
      <c r="AZ37" s="126"/>
      <c r="BA37" s="126"/>
      <c r="BB37" s="384"/>
    </row>
    <row r="38" spans="2:58" ht="25.5" customHeight="1" thickBot="1">
      <c r="B38" s="296" t="s">
        <v>17</v>
      </c>
      <c r="C38" s="297"/>
      <c r="D38" s="297"/>
      <c r="E38" s="297"/>
      <c r="F38" s="297"/>
      <c r="G38" s="297"/>
      <c r="H38" s="297"/>
      <c r="I38" s="298"/>
      <c r="J38" s="374" t="s">
        <v>59</v>
      </c>
      <c r="K38" s="375"/>
      <c r="L38" s="375"/>
      <c r="M38" s="375"/>
      <c r="N38" s="375"/>
      <c r="O38" s="375"/>
      <c r="P38" s="375"/>
      <c r="Q38" s="375"/>
      <c r="R38" s="375"/>
      <c r="S38" s="375"/>
      <c r="T38" s="375"/>
      <c r="U38" s="375"/>
      <c r="V38" s="375"/>
      <c r="W38" s="376"/>
      <c r="X38" s="293" t="s">
        <v>44</v>
      </c>
      <c r="Y38" s="294"/>
      <c r="Z38" s="294"/>
      <c r="AA38" s="294"/>
      <c r="AB38" s="294"/>
      <c r="AC38" s="294"/>
      <c r="AD38" s="294"/>
      <c r="AE38" s="294"/>
      <c r="AF38" s="377" t="s">
        <v>59</v>
      </c>
      <c r="AG38" s="377"/>
      <c r="AH38" s="377"/>
      <c r="AI38" s="377"/>
      <c r="AJ38" s="377"/>
      <c r="AK38" s="377"/>
      <c r="AL38" s="377"/>
      <c r="AM38" s="377"/>
      <c r="AN38" s="377"/>
      <c r="AO38" s="377"/>
      <c r="AP38" s="377"/>
      <c r="AQ38" s="378"/>
      <c r="AR38" s="106" t="s">
        <v>43</v>
      </c>
      <c r="AS38" s="107"/>
      <c r="AT38" s="107"/>
      <c r="AU38" s="107"/>
      <c r="AV38" s="108"/>
      <c r="AW38" s="108"/>
      <c r="AX38" s="108"/>
      <c r="AY38" s="108"/>
      <c r="AZ38" s="108"/>
      <c r="BA38" s="108"/>
      <c r="BB38" s="109"/>
      <c r="BC38" s="21"/>
      <c r="BD38" s="21"/>
      <c r="BE38" s="21"/>
      <c r="BF38" s="21"/>
    </row>
    <row r="39" spans="2:58" ht="10.5" customHeight="1">
      <c r="B39" s="113" t="s">
        <v>21</v>
      </c>
      <c r="C39" s="134"/>
      <c r="D39" s="134"/>
      <c r="E39" s="134"/>
      <c r="F39" s="134"/>
      <c r="G39" s="134"/>
      <c r="H39" s="134"/>
      <c r="I39" s="135"/>
      <c r="J39" s="143" t="s">
        <v>40</v>
      </c>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5"/>
    </row>
    <row r="40" spans="2:58" ht="37.5" customHeight="1" thickBot="1">
      <c r="B40" s="136"/>
      <c r="C40" s="137"/>
      <c r="D40" s="137"/>
      <c r="E40" s="137"/>
      <c r="F40" s="137"/>
      <c r="G40" s="137"/>
      <c r="H40" s="137"/>
      <c r="I40" s="138"/>
      <c r="J40" s="159"/>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1"/>
    </row>
    <row r="41" spans="2:58" ht="10.5" customHeight="1">
      <c r="B41" s="136"/>
      <c r="C41" s="137"/>
      <c r="D41" s="137"/>
      <c r="E41" s="137"/>
      <c r="F41" s="137"/>
      <c r="G41" s="137"/>
      <c r="H41" s="137"/>
      <c r="I41" s="138"/>
      <c r="J41" s="143" t="s">
        <v>41</v>
      </c>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5"/>
    </row>
    <row r="42" spans="2:58" ht="37.5" customHeight="1" thickBot="1">
      <c r="B42" s="136"/>
      <c r="C42" s="137"/>
      <c r="D42" s="137"/>
      <c r="E42" s="137"/>
      <c r="F42" s="137"/>
      <c r="G42" s="137"/>
      <c r="H42" s="137"/>
      <c r="I42" s="138"/>
      <c r="J42" s="162"/>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4"/>
    </row>
    <row r="43" spans="2:58" ht="21.4" customHeight="1">
      <c r="B43" s="139"/>
      <c r="C43" s="140"/>
      <c r="D43" s="140"/>
      <c r="E43" s="140"/>
      <c r="F43" s="140"/>
      <c r="G43" s="140"/>
      <c r="H43" s="140"/>
      <c r="I43" s="137"/>
      <c r="J43" s="146" t="s">
        <v>4</v>
      </c>
      <c r="K43" s="147"/>
      <c r="L43" s="147"/>
      <c r="M43" s="147"/>
      <c r="N43" s="147"/>
      <c r="O43" s="147"/>
      <c r="P43" s="147"/>
      <c r="Q43" s="147"/>
      <c r="R43" s="147"/>
      <c r="S43" s="147"/>
      <c r="T43" s="147"/>
      <c r="U43" s="147" t="s">
        <v>12</v>
      </c>
      <c r="V43" s="147"/>
      <c r="W43" s="147"/>
      <c r="X43" s="147"/>
      <c r="Y43" s="147"/>
      <c r="Z43" s="147"/>
      <c r="AA43" s="147"/>
      <c r="AB43" s="147"/>
      <c r="AC43" s="147"/>
      <c r="AD43" s="147"/>
      <c r="AE43" s="147"/>
      <c r="AF43" s="147"/>
      <c r="AG43" s="147"/>
      <c r="AH43" s="147"/>
      <c r="AI43" s="147"/>
      <c r="AJ43" s="147"/>
      <c r="AK43" s="147"/>
      <c r="AL43" s="147" t="s">
        <v>13</v>
      </c>
      <c r="AM43" s="148"/>
      <c r="AN43" s="148"/>
      <c r="AO43" s="148"/>
      <c r="AP43" s="148"/>
      <c r="AQ43" s="148"/>
      <c r="AR43" s="148"/>
      <c r="AS43" s="148"/>
      <c r="AT43" s="148"/>
      <c r="AU43" s="148"/>
      <c r="AV43" s="148"/>
      <c r="AW43" s="148"/>
      <c r="AX43" s="148"/>
      <c r="AY43" s="148"/>
      <c r="AZ43" s="148"/>
      <c r="BA43" s="148"/>
      <c r="BB43" s="149"/>
    </row>
    <row r="44" spans="2:58" ht="19.5" customHeight="1">
      <c r="B44" s="139"/>
      <c r="C44" s="140"/>
      <c r="D44" s="140"/>
      <c r="E44" s="140"/>
      <c r="F44" s="140"/>
      <c r="G44" s="140"/>
      <c r="H44" s="140"/>
      <c r="I44" s="137"/>
      <c r="J44" s="338"/>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3"/>
      <c r="AM44" s="124"/>
      <c r="AN44" s="124"/>
      <c r="AO44" s="124"/>
      <c r="AP44" s="124"/>
      <c r="AQ44" s="124"/>
      <c r="AR44" s="124"/>
      <c r="AS44" s="124"/>
      <c r="AT44" s="124"/>
      <c r="AU44" s="124"/>
      <c r="AV44" s="124"/>
      <c r="AW44" s="124"/>
      <c r="AX44" s="124"/>
      <c r="AY44" s="124"/>
      <c r="AZ44" s="124"/>
      <c r="BA44" s="124"/>
      <c r="BB44" s="125"/>
    </row>
    <row r="45" spans="2:58" ht="19.5" customHeight="1">
      <c r="B45" s="139"/>
      <c r="C45" s="140"/>
      <c r="D45" s="140"/>
      <c r="E45" s="140"/>
      <c r="F45" s="140"/>
      <c r="G45" s="140"/>
      <c r="H45" s="140"/>
      <c r="I45" s="137"/>
      <c r="J45" s="338"/>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342"/>
      <c r="AM45" s="343"/>
      <c r="AN45" s="343"/>
      <c r="AO45" s="343"/>
      <c r="AP45" s="343"/>
      <c r="AQ45" s="343"/>
      <c r="AR45" s="343"/>
      <c r="AS45" s="343"/>
      <c r="AT45" s="343"/>
      <c r="AU45" s="343"/>
      <c r="AV45" s="343"/>
      <c r="AW45" s="343"/>
      <c r="AX45" s="343"/>
      <c r="AY45" s="343"/>
      <c r="AZ45" s="343"/>
      <c r="BA45" s="343"/>
      <c r="BB45" s="344"/>
      <c r="BF45" s="20"/>
    </row>
    <row r="46" spans="2:58" ht="19.5" customHeight="1">
      <c r="B46" s="139"/>
      <c r="C46" s="140"/>
      <c r="D46" s="140"/>
      <c r="E46" s="140"/>
      <c r="F46" s="140"/>
      <c r="G46" s="140"/>
      <c r="H46" s="140"/>
      <c r="I46" s="137"/>
      <c r="J46" s="338"/>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342"/>
      <c r="AM46" s="343"/>
      <c r="AN46" s="343"/>
      <c r="AO46" s="343"/>
      <c r="AP46" s="343"/>
      <c r="AQ46" s="343"/>
      <c r="AR46" s="343"/>
      <c r="AS46" s="343"/>
      <c r="AT46" s="343"/>
      <c r="AU46" s="343"/>
      <c r="AV46" s="343"/>
      <c r="AW46" s="343"/>
      <c r="AX46" s="343"/>
      <c r="AY46" s="343"/>
      <c r="AZ46" s="343"/>
      <c r="BA46" s="343"/>
      <c r="BB46" s="344"/>
    </row>
    <row r="47" spans="2:58" ht="19.5" customHeight="1" thickBot="1">
      <c r="B47" s="141"/>
      <c r="C47" s="142"/>
      <c r="D47" s="142"/>
      <c r="E47" s="142"/>
      <c r="F47" s="142"/>
      <c r="G47" s="142"/>
      <c r="H47" s="142"/>
      <c r="I47" s="142"/>
      <c r="J47" s="333"/>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440"/>
      <c r="AM47" s="441"/>
      <c r="AN47" s="441"/>
      <c r="AO47" s="441"/>
      <c r="AP47" s="441"/>
      <c r="AQ47" s="441"/>
      <c r="AR47" s="441"/>
      <c r="AS47" s="441"/>
      <c r="AT47" s="441"/>
      <c r="AU47" s="441"/>
      <c r="AV47" s="441"/>
      <c r="AW47" s="441"/>
      <c r="AX47" s="441"/>
      <c r="AY47" s="441"/>
      <c r="AZ47" s="441"/>
      <c r="BA47" s="441"/>
      <c r="BB47" s="442"/>
    </row>
    <row r="48" spans="2:58" ht="20.100000000000001" customHeight="1">
      <c r="B48" s="113" t="s">
        <v>77</v>
      </c>
      <c r="C48" s="114"/>
      <c r="D48" s="114"/>
      <c r="E48" s="114"/>
      <c r="F48" s="114"/>
      <c r="G48" s="114"/>
      <c r="H48" s="114"/>
      <c r="I48" s="396"/>
      <c r="J48" s="155" t="s">
        <v>37</v>
      </c>
      <c r="K48" s="156"/>
      <c r="L48" s="156"/>
      <c r="M48" s="156"/>
      <c r="N48" s="157"/>
      <c r="O48" s="335" t="s">
        <v>71</v>
      </c>
      <c r="P48" s="336"/>
      <c r="Q48" s="336"/>
      <c r="R48" s="379" t="s">
        <v>59</v>
      </c>
      <c r="S48" s="379"/>
      <c r="T48" s="379"/>
      <c r="U48" s="379"/>
      <c r="V48" s="379"/>
      <c r="W48" s="379"/>
      <c r="X48" s="379"/>
      <c r="Y48" s="379"/>
      <c r="Z48" s="379"/>
      <c r="AA48" s="379"/>
      <c r="AB48" s="379"/>
      <c r="AC48" s="379"/>
      <c r="AD48" s="379"/>
      <c r="AE48" s="379"/>
      <c r="AF48" s="379"/>
      <c r="AG48" s="379"/>
      <c r="AH48" s="395"/>
      <c r="AI48" s="370" t="s">
        <v>68</v>
      </c>
      <c r="AJ48" s="270"/>
      <c r="AK48" s="270"/>
      <c r="AL48" s="270"/>
      <c r="AM48" s="379" t="s">
        <v>179</v>
      </c>
      <c r="AN48" s="379"/>
      <c r="AO48" s="379"/>
      <c r="AP48" s="379"/>
      <c r="AQ48" s="379"/>
      <c r="AR48" s="379"/>
      <c r="AS48" s="379"/>
      <c r="AT48" s="379"/>
      <c r="AU48" s="379"/>
      <c r="AV48" s="379"/>
      <c r="AW48" s="379"/>
      <c r="AX48" s="379"/>
      <c r="AY48" s="379"/>
      <c r="AZ48" s="379"/>
      <c r="BA48" s="379"/>
      <c r="BB48" s="380"/>
    </row>
    <row r="49" spans="2:54" ht="15" customHeight="1">
      <c r="B49" s="397"/>
      <c r="C49" s="398"/>
      <c r="D49" s="398"/>
      <c r="E49" s="398"/>
      <c r="F49" s="398"/>
      <c r="G49" s="398"/>
      <c r="H49" s="398"/>
      <c r="I49" s="399"/>
      <c r="J49" s="155"/>
      <c r="K49" s="156"/>
      <c r="L49" s="156"/>
      <c r="M49" s="156"/>
      <c r="N49" s="157"/>
      <c r="O49" s="220" t="s">
        <v>69</v>
      </c>
      <c r="P49" s="188"/>
      <c r="Q49" s="1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8"/>
      <c r="AZ49" s="388"/>
      <c r="BA49" s="388"/>
      <c r="BB49" s="389"/>
    </row>
    <row r="50" spans="2:54" ht="15" customHeight="1">
      <c r="B50" s="397"/>
      <c r="C50" s="398"/>
      <c r="D50" s="398"/>
      <c r="E50" s="398"/>
      <c r="F50" s="398"/>
      <c r="G50" s="398"/>
      <c r="H50" s="398"/>
      <c r="I50" s="399"/>
      <c r="J50" s="155"/>
      <c r="K50" s="156"/>
      <c r="L50" s="156"/>
      <c r="M50" s="156"/>
      <c r="N50" s="157"/>
      <c r="O50" s="222"/>
      <c r="P50" s="191"/>
      <c r="Q50" s="191"/>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1"/>
    </row>
    <row r="51" spans="2:54" ht="15" customHeight="1">
      <c r="B51" s="397"/>
      <c r="C51" s="398"/>
      <c r="D51" s="398"/>
      <c r="E51" s="398"/>
      <c r="F51" s="398"/>
      <c r="G51" s="398"/>
      <c r="H51" s="398"/>
      <c r="I51" s="399"/>
      <c r="J51" s="155"/>
      <c r="K51" s="156"/>
      <c r="L51" s="156"/>
      <c r="M51" s="156"/>
      <c r="N51" s="157"/>
      <c r="O51" s="337" t="s">
        <v>23</v>
      </c>
      <c r="P51" s="315"/>
      <c r="Q51" s="315"/>
      <c r="R51" s="315"/>
      <c r="S51" s="325"/>
      <c r="T51" s="325"/>
      <c r="U51" s="325"/>
      <c r="V51" s="19" t="s">
        <v>26</v>
      </c>
      <c r="W51" s="326"/>
      <c r="X51" s="326"/>
      <c r="Y51" s="326"/>
      <c r="Z51" s="112" t="s">
        <v>27</v>
      </c>
      <c r="AA51" s="112"/>
      <c r="AB51" s="435" t="s">
        <v>25</v>
      </c>
      <c r="AC51" s="435"/>
      <c r="AD51" s="435"/>
      <c r="AE51" s="435"/>
      <c r="AF51" s="325"/>
      <c r="AG51" s="325"/>
      <c r="AH51" s="17" t="s">
        <v>26</v>
      </c>
      <c r="AI51" s="55"/>
      <c r="AJ51" s="18" t="s">
        <v>27</v>
      </c>
      <c r="AK51" s="432" t="s">
        <v>7</v>
      </c>
      <c r="AL51" s="112"/>
      <c r="AM51" s="381"/>
      <c r="AN51" s="381"/>
      <c r="AO51" s="381"/>
      <c r="AP51" s="381"/>
      <c r="AQ51" s="381"/>
      <c r="AR51" s="381"/>
      <c r="AS51" s="381"/>
      <c r="AT51" s="381"/>
      <c r="AU51" s="381"/>
      <c r="AV51" s="381"/>
      <c r="AW51" s="381"/>
      <c r="AX51" s="381"/>
      <c r="AY51" s="381"/>
      <c r="AZ51" s="381"/>
      <c r="BA51" s="381"/>
      <c r="BB51" s="382"/>
    </row>
    <row r="52" spans="2:54" ht="15" customHeight="1" thickBot="1">
      <c r="B52" s="397"/>
      <c r="C52" s="398"/>
      <c r="D52" s="398"/>
      <c r="E52" s="398"/>
      <c r="F52" s="398"/>
      <c r="G52" s="398"/>
      <c r="H52" s="398"/>
      <c r="I52" s="399"/>
      <c r="J52" s="371"/>
      <c r="K52" s="372"/>
      <c r="L52" s="372"/>
      <c r="M52" s="372"/>
      <c r="N52" s="373"/>
      <c r="O52" s="110" t="s">
        <v>42</v>
      </c>
      <c r="P52" s="111"/>
      <c r="Q52" s="111"/>
      <c r="R52" s="111"/>
      <c r="S52" s="111"/>
      <c r="T52" s="111"/>
      <c r="U52" s="111"/>
      <c r="V52" s="111"/>
      <c r="W52" s="111"/>
      <c r="X52" s="111"/>
      <c r="Y52" s="385" t="s">
        <v>59</v>
      </c>
      <c r="Z52" s="385"/>
      <c r="AA52" s="385"/>
      <c r="AB52" s="385"/>
      <c r="AC52" s="385"/>
      <c r="AD52" s="385"/>
      <c r="AE52" s="385"/>
      <c r="AF52" s="385"/>
      <c r="AG52" s="385"/>
      <c r="AH52" s="385"/>
      <c r="AI52" s="385"/>
      <c r="AJ52" s="386"/>
      <c r="AK52" s="110" t="s">
        <v>45</v>
      </c>
      <c r="AL52" s="111"/>
      <c r="AM52" s="111"/>
      <c r="AN52" s="111"/>
      <c r="AO52" s="111"/>
      <c r="AP52" s="385" t="s">
        <v>59</v>
      </c>
      <c r="AQ52" s="385"/>
      <c r="AR52" s="385"/>
      <c r="AS52" s="385"/>
      <c r="AT52" s="385"/>
      <c r="AU52" s="385"/>
      <c r="AV52" s="385"/>
      <c r="AW52" s="385"/>
      <c r="AX52" s="385"/>
      <c r="AY52" s="385"/>
      <c r="AZ52" s="385"/>
      <c r="BA52" s="385"/>
      <c r="BB52" s="387"/>
    </row>
    <row r="53" spans="2:54" ht="15" customHeight="1">
      <c r="B53" s="397"/>
      <c r="C53" s="400"/>
      <c r="D53" s="400"/>
      <c r="E53" s="400"/>
      <c r="F53" s="400"/>
      <c r="G53" s="400"/>
      <c r="H53" s="400"/>
      <c r="I53" s="399"/>
      <c r="J53" s="146" t="s">
        <v>63</v>
      </c>
      <c r="K53" s="147"/>
      <c r="L53" s="147"/>
      <c r="M53" s="147"/>
      <c r="N53" s="147"/>
      <c r="O53" s="335" t="s">
        <v>73</v>
      </c>
      <c r="P53" s="336"/>
      <c r="Q53" s="336"/>
      <c r="R53" s="336"/>
      <c r="S53" s="336"/>
      <c r="T53" s="336"/>
      <c r="U53" s="336"/>
      <c r="V53" s="336"/>
      <c r="W53" s="336"/>
      <c r="X53" s="336"/>
      <c r="Y53" s="336"/>
      <c r="Z53" s="336"/>
      <c r="AA53" s="336"/>
      <c r="AB53" s="336"/>
      <c r="AC53" s="434"/>
      <c r="AD53" s="335" t="s">
        <v>42</v>
      </c>
      <c r="AE53" s="336"/>
      <c r="AF53" s="336"/>
      <c r="AG53" s="336"/>
      <c r="AH53" s="336"/>
      <c r="AI53" s="336"/>
      <c r="AJ53" s="336"/>
      <c r="AK53" s="336"/>
      <c r="AL53" s="336"/>
      <c r="AM53" s="434"/>
      <c r="AN53" s="335" t="s">
        <v>45</v>
      </c>
      <c r="AO53" s="336"/>
      <c r="AP53" s="336"/>
      <c r="AQ53" s="336"/>
      <c r="AR53" s="336"/>
      <c r="AS53" s="336"/>
      <c r="AT53" s="336"/>
      <c r="AU53" s="336"/>
      <c r="AV53" s="336"/>
      <c r="AW53" s="336"/>
      <c r="AX53" s="336"/>
      <c r="AY53" s="336"/>
      <c r="AZ53" s="336"/>
      <c r="BA53" s="336"/>
      <c r="BB53" s="433"/>
    </row>
    <row r="54" spans="2:54" ht="15" customHeight="1">
      <c r="B54" s="397"/>
      <c r="C54" s="400"/>
      <c r="D54" s="400"/>
      <c r="E54" s="400"/>
      <c r="F54" s="400"/>
      <c r="G54" s="400"/>
      <c r="H54" s="400"/>
      <c r="I54" s="399"/>
      <c r="J54" s="436"/>
      <c r="K54" s="437"/>
      <c r="L54" s="437"/>
      <c r="M54" s="437"/>
      <c r="N54" s="437"/>
      <c r="O54" s="392" t="s">
        <v>59</v>
      </c>
      <c r="P54" s="393"/>
      <c r="Q54" s="393"/>
      <c r="R54" s="393"/>
      <c r="S54" s="393"/>
      <c r="T54" s="393"/>
      <c r="U54" s="393"/>
      <c r="V54" s="393"/>
      <c r="W54" s="393"/>
      <c r="X54" s="393"/>
      <c r="Y54" s="393"/>
      <c r="Z54" s="393"/>
      <c r="AA54" s="393"/>
      <c r="AB54" s="393"/>
      <c r="AC54" s="394"/>
      <c r="AD54" s="392" t="s">
        <v>59</v>
      </c>
      <c r="AE54" s="393"/>
      <c r="AF54" s="393"/>
      <c r="AG54" s="393"/>
      <c r="AH54" s="393"/>
      <c r="AI54" s="393"/>
      <c r="AJ54" s="393"/>
      <c r="AK54" s="393"/>
      <c r="AL54" s="393"/>
      <c r="AM54" s="394"/>
      <c r="AN54" s="392" t="s">
        <v>59</v>
      </c>
      <c r="AO54" s="393"/>
      <c r="AP54" s="393"/>
      <c r="AQ54" s="393"/>
      <c r="AR54" s="393"/>
      <c r="AS54" s="393"/>
      <c r="AT54" s="393"/>
      <c r="AU54" s="393"/>
      <c r="AV54" s="393"/>
      <c r="AW54" s="393"/>
      <c r="AX54" s="393"/>
      <c r="AY54" s="393"/>
      <c r="AZ54" s="393"/>
      <c r="BA54" s="393"/>
      <c r="BB54" s="443"/>
    </row>
    <row r="55" spans="2:54" ht="15" customHeight="1" thickBot="1">
      <c r="B55" s="397"/>
      <c r="C55" s="400"/>
      <c r="D55" s="400"/>
      <c r="E55" s="400"/>
      <c r="F55" s="400"/>
      <c r="G55" s="400"/>
      <c r="H55" s="400"/>
      <c r="I55" s="399"/>
      <c r="J55" s="438"/>
      <c r="K55" s="439"/>
      <c r="L55" s="439"/>
      <c r="M55" s="439"/>
      <c r="N55" s="439"/>
      <c r="O55" s="392" t="s">
        <v>59</v>
      </c>
      <c r="P55" s="393"/>
      <c r="Q55" s="393"/>
      <c r="R55" s="393"/>
      <c r="S55" s="393"/>
      <c r="T55" s="393"/>
      <c r="U55" s="393"/>
      <c r="V55" s="393"/>
      <c r="W55" s="393"/>
      <c r="X55" s="393"/>
      <c r="Y55" s="393"/>
      <c r="Z55" s="393"/>
      <c r="AA55" s="393"/>
      <c r="AB55" s="393"/>
      <c r="AC55" s="394"/>
      <c r="AD55" s="392" t="s">
        <v>59</v>
      </c>
      <c r="AE55" s="393"/>
      <c r="AF55" s="393"/>
      <c r="AG55" s="393"/>
      <c r="AH55" s="393"/>
      <c r="AI55" s="393"/>
      <c r="AJ55" s="393"/>
      <c r="AK55" s="393"/>
      <c r="AL55" s="393"/>
      <c r="AM55" s="394"/>
      <c r="AN55" s="392" t="s">
        <v>59</v>
      </c>
      <c r="AO55" s="393"/>
      <c r="AP55" s="393"/>
      <c r="AQ55" s="393"/>
      <c r="AR55" s="393"/>
      <c r="AS55" s="393"/>
      <c r="AT55" s="393"/>
      <c r="AU55" s="393"/>
      <c r="AV55" s="393"/>
      <c r="AW55" s="393"/>
      <c r="AX55" s="393"/>
      <c r="AY55" s="393"/>
      <c r="AZ55" s="393"/>
      <c r="BA55" s="393"/>
      <c r="BB55" s="443"/>
    </row>
    <row r="56" spans="2:54" ht="15" customHeight="1">
      <c r="B56" s="397"/>
      <c r="C56" s="400"/>
      <c r="D56" s="400"/>
      <c r="E56" s="400"/>
      <c r="F56" s="400"/>
      <c r="G56" s="400"/>
      <c r="H56" s="400"/>
      <c r="I56" s="399"/>
      <c r="J56" s="152" t="s">
        <v>60</v>
      </c>
      <c r="K56" s="153"/>
      <c r="L56" s="153"/>
      <c r="M56" s="153"/>
      <c r="N56" s="154"/>
      <c r="O56" s="401" t="s">
        <v>39</v>
      </c>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3" t="s">
        <v>59</v>
      </c>
      <c r="AM56" s="403"/>
      <c r="AN56" s="403"/>
      <c r="AO56" s="403"/>
      <c r="AP56" s="403"/>
      <c r="AQ56" s="403"/>
      <c r="AR56" s="403"/>
      <c r="AS56" s="403"/>
      <c r="AT56" s="403"/>
      <c r="AU56" s="403"/>
      <c r="AV56" s="403"/>
      <c r="AW56" s="403"/>
      <c r="AX56" s="403"/>
      <c r="AY56" s="403"/>
      <c r="AZ56" s="270" t="s">
        <v>61</v>
      </c>
      <c r="BA56" s="270"/>
      <c r="BB56" s="14"/>
    </row>
    <row r="57" spans="2:54" ht="15" customHeight="1">
      <c r="B57" s="397"/>
      <c r="C57" s="400"/>
      <c r="D57" s="400"/>
      <c r="E57" s="400"/>
      <c r="F57" s="400"/>
      <c r="G57" s="400"/>
      <c r="H57" s="400"/>
      <c r="I57" s="399"/>
      <c r="J57" s="155"/>
      <c r="K57" s="156"/>
      <c r="L57" s="156"/>
      <c r="M57" s="156"/>
      <c r="N57" s="157"/>
      <c r="O57" s="337" t="s">
        <v>38</v>
      </c>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26" t="s">
        <v>59</v>
      </c>
      <c r="AM57" s="326"/>
      <c r="AN57" s="326"/>
      <c r="AO57" s="326"/>
      <c r="AP57" s="326"/>
      <c r="AQ57" s="326"/>
      <c r="AR57" s="326"/>
      <c r="AS57" s="326"/>
      <c r="AT57" s="326"/>
      <c r="AU57" s="326"/>
      <c r="AV57" s="326"/>
      <c r="AW57" s="326"/>
      <c r="AX57" s="326"/>
      <c r="AY57" s="326"/>
      <c r="AZ57" s="112" t="s">
        <v>10</v>
      </c>
      <c r="BA57" s="112"/>
      <c r="BB57" s="88"/>
    </row>
    <row r="58" spans="2:54" ht="29.45" customHeight="1">
      <c r="B58" s="397"/>
      <c r="C58" s="400"/>
      <c r="D58" s="400"/>
      <c r="E58" s="400"/>
      <c r="F58" s="400"/>
      <c r="G58" s="400"/>
      <c r="H58" s="400"/>
      <c r="I58" s="399"/>
      <c r="J58" s="155"/>
      <c r="K58" s="156"/>
      <c r="L58" s="156"/>
      <c r="M58" s="156"/>
      <c r="N58" s="157"/>
      <c r="O58" s="404" t="s">
        <v>172</v>
      </c>
      <c r="P58" s="405"/>
      <c r="Q58" s="405"/>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1"/>
    </row>
    <row r="59" spans="2:54" ht="11.45" customHeight="1" thickBot="1">
      <c r="B59" s="397"/>
      <c r="C59" s="400"/>
      <c r="D59" s="400"/>
      <c r="E59" s="400"/>
      <c r="F59" s="400"/>
      <c r="G59" s="400"/>
      <c r="H59" s="400"/>
      <c r="I59" s="399"/>
      <c r="J59" s="155"/>
      <c r="K59" s="156"/>
      <c r="L59" s="156"/>
      <c r="M59" s="156"/>
      <c r="N59" s="157"/>
      <c r="O59" s="406"/>
      <c r="P59" s="407"/>
      <c r="Q59" s="407"/>
      <c r="R59" s="412"/>
      <c r="S59" s="412"/>
      <c r="T59" s="412"/>
      <c r="U59" s="412"/>
      <c r="V59" s="412"/>
      <c r="W59" s="412"/>
      <c r="X59" s="412"/>
      <c r="Y59" s="412"/>
      <c r="Z59" s="412"/>
      <c r="AA59" s="412"/>
      <c r="AB59" s="412"/>
      <c r="AC59" s="412"/>
      <c r="AD59" s="412"/>
      <c r="AE59" s="412"/>
      <c r="AF59" s="412"/>
      <c r="AG59" s="412"/>
      <c r="AH59" s="412"/>
      <c r="AI59" s="412"/>
      <c r="AJ59" s="412"/>
      <c r="AK59" s="408" t="s">
        <v>178</v>
      </c>
      <c r="AL59" s="408"/>
      <c r="AM59" s="408"/>
      <c r="AN59" s="408"/>
      <c r="AO59" s="408"/>
      <c r="AP59" s="408"/>
      <c r="AQ59" s="408"/>
      <c r="AR59" s="408"/>
      <c r="AS59" s="408"/>
      <c r="AT59" s="408"/>
      <c r="AU59" s="408"/>
      <c r="AV59" s="408"/>
      <c r="AW59" s="408"/>
      <c r="AX59" s="408"/>
      <c r="AY59" s="408"/>
      <c r="AZ59" s="408"/>
      <c r="BA59" s="408"/>
      <c r="BB59" s="409"/>
    </row>
    <row r="60" spans="2:54" ht="15" customHeight="1">
      <c r="B60" s="113" t="s">
        <v>19</v>
      </c>
      <c r="C60" s="114"/>
      <c r="D60" s="114"/>
      <c r="E60" s="114"/>
      <c r="F60" s="114"/>
      <c r="G60" s="114"/>
      <c r="H60" s="114"/>
      <c r="I60" s="114"/>
      <c r="J60" s="430" t="s">
        <v>72</v>
      </c>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28" t="s">
        <v>59</v>
      </c>
      <c r="AL60" s="428"/>
      <c r="AM60" s="428"/>
      <c r="AN60" s="428"/>
      <c r="AO60" s="428"/>
      <c r="AP60" s="428"/>
      <c r="AQ60" s="428"/>
      <c r="AR60" s="428"/>
      <c r="AS60" s="428"/>
      <c r="AT60" s="428"/>
      <c r="AU60" s="428"/>
      <c r="AV60" s="428"/>
      <c r="AW60" s="428"/>
      <c r="AX60" s="428"/>
      <c r="AY60" s="428"/>
      <c r="AZ60" s="428"/>
      <c r="BA60" s="428"/>
      <c r="BB60" s="429"/>
    </row>
    <row r="61" spans="2:54" ht="15.75" customHeight="1" thickBot="1">
      <c r="B61" s="115"/>
      <c r="C61" s="116"/>
      <c r="D61" s="116"/>
      <c r="E61" s="116"/>
      <c r="F61" s="116"/>
      <c r="G61" s="116"/>
      <c r="H61" s="116"/>
      <c r="I61" s="116"/>
      <c r="J61" s="150" t="s">
        <v>75</v>
      </c>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56" t="s">
        <v>76</v>
      </c>
      <c r="AK61" s="132"/>
      <c r="AL61" s="132"/>
      <c r="AM61" s="132"/>
      <c r="AN61" s="132"/>
      <c r="AO61" s="132"/>
      <c r="AP61" s="132"/>
      <c r="AQ61" s="132"/>
      <c r="AR61" s="132"/>
      <c r="AS61" s="132"/>
      <c r="AT61" s="132"/>
      <c r="AU61" s="132"/>
      <c r="AV61" s="132"/>
      <c r="AW61" s="132"/>
      <c r="AX61" s="132"/>
      <c r="AY61" s="132"/>
      <c r="AZ61" s="132"/>
      <c r="BA61" s="132"/>
      <c r="BB61" s="133"/>
    </row>
    <row r="62" spans="2:54" ht="21" customHeight="1" thickBot="1">
      <c r="B62" s="446" t="s">
        <v>20</v>
      </c>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f>B3</f>
        <v>0</v>
      </c>
      <c r="AZ62" s="294"/>
      <c r="BA62" s="294"/>
      <c r="BB62" s="295"/>
    </row>
    <row r="63" spans="2:54" ht="87" customHeight="1" thickBot="1">
      <c r="B63" s="447" t="s">
        <v>174</v>
      </c>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9"/>
    </row>
    <row r="64" spans="2:54" ht="9.9499999999999993" customHeight="1">
      <c r="B64" s="450"/>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2"/>
    </row>
    <row r="65" spans="2:54" ht="9.9499999999999993" customHeight="1">
      <c r="B65" s="453"/>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row>
    <row r="66" spans="2:54" ht="9.9499999999999993" customHeight="1">
      <c r="B66" s="453"/>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5"/>
    </row>
    <row r="67" spans="2:54" ht="9.9499999999999993" customHeight="1">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5"/>
    </row>
    <row r="68" spans="2:54" ht="9.9499999999999993" customHeight="1">
      <c r="B68" s="453"/>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5"/>
    </row>
    <row r="69" spans="2:54" ht="9.9499999999999993" customHeight="1">
      <c r="B69" s="453"/>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5"/>
    </row>
    <row r="70" spans="2:54" ht="9.9499999999999993" customHeight="1">
      <c r="B70" s="453"/>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5"/>
    </row>
    <row r="71" spans="2:54" ht="9.9499999999999993" customHeight="1">
      <c r="B71" s="453"/>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5"/>
    </row>
    <row r="72" spans="2:54" ht="9.9499999999999993" customHeight="1">
      <c r="B72" s="453"/>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5"/>
    </row>
    <row r="73" spans="2:54" ht="9.9499999999999993" customHeight="1">
      <c r="B73" s="453"/>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5"/>
    </row>
    <row r="74" spans="2:54" ht="9.9499999999999993" customHeight="1">
      <c r="B74" s="453"/>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5"/>
    </row>
    <row r="75" spans="2:54" ht="9.9499999999999993" customHeight="1">
      <c r="B75" s="453"/>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5"/>
    </row>
    <row r="76" spans="2:54" ht="9.9499999999999993" customHeight="1">
      <c r="B76" s="453"/>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5"/>
    </row>
    <row r="77" spans="2:54" ht="9.9499999999999993" customHeight="1">
      <c r="B77" s="453"/>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5"/>
    </row>
    <row r="78" spans="2:54" ht="9.9499999999999993" customHeight="1">
      <c r="B78" s="453"/>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5"/>
    </row>
    <row r="79" spans="2:54" ht="9.9499999999999993" customHeight="1">
      <c r="B79" s="453"/>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4"/>
      <c r="AY79" s="454"/>
      <c r="AZ79" s="454"/>
      <c r="BA79" s="454"/>
      <c r="BB79" s="455"/>
    </row>
    <row r="80" spans="2:54" ht="9.9499999999999993" customHeight="1">
      <c r="B80" s="453"/>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54"/>
      <c r="AD80" s="454"/>
      <c r="AE80" s="454"/>
      <c r="AF80" s="454"/>
      <c r="AG80" s="454"/>
      <c r="AH80" s="454"/>
      <c r="AI80" s="454"/>
      <c r="AJ80" s="454"/>
      <c r="AK80" s="454"/>
      <c r="AL80" s="454"/>
      <c r="AM80" s="454"/>
      <c r="AN80" s="454"/>
      <c r="AO80" s="454"/>
      <c r="AP80" s="454"/>
      <c r="AQ80" s="454"/>
      <c r="AR80" s="454"/>
      <c r="AS80" s="454"/>
      <c r="AT80" s="454"/>
      <c r="AU80" s="454"/>
      <c r="AV80" s="454"/>
      <c r="AW80" s="454"/>
      <c r="AX80" s="454"/>
      <c r="AY80" s="454"/>
      <c r="AZ80" s="454"/>
      <c r="BA80" s="454"/>
      <c r="BB80" s="455"/>
    </row>
    <row r="81" spans="2:54" ht="9.9499999999999993" customHeight="1">
      <c r="B81" s="453"/>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c r="AG81" s="454"/>
      <c r="AH81" s="454"/>
      <c r="AI81" s="454"/>
      <c r="AJ81" s="454"/>
      <c r="AK81" s="454"/>
      <c r="AL81" s="454"/>
      <c r="AM81" s="454"/>
      <c r="AN81" s="454"/>
      <c r="AO81" s="454"/>
      <c r="AP81" s="454"/>
      <c r="AQ81" s="454"/>
      <c r="AR81" s="454"/>
      <c r="AS81" s="454"/>
      <c r="AT81" s="454"/>
      <c r="AU81" s="454"/>
      <c r="AV81" s="454"/>
      <c r="AW81" s="454"/>
      <c r="AX81" s="454"/>
      <c r="AY81" s="454"/>
      <c r="AZ81" s="454"/>
      <c r="BA81" s="454"/>
      <c r="BB81" s="455"/>
    </row>
    <row r="82" spans="2:54" ht="9.9499999999999993" customHeight="1">
      <c r="B82" s="453"/>
      <c r="C82" s="454"/>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4"/>
      <c r="AR82" s="454"/>
      <c r="AS82" s="454"/>
      <c r="AT82" s="454"/>
      <c r="AU82" s="454"/>
      <c r="AV82" s="454"/>
      <c r="AW82" s="454"/>
      <c r="AX82" s="454"/>
      <c r="AY82" s="454"/>
      <c r="AZ82" s="454"/>
      <c r="BA82" s="454"/>
      <c r="BB82" s="455"/>
    </row>
    <row r="83" spans="2:54" ht="9.9499999999999993" customHeight="1">
      <c r="B83" s="453"/>
      <c r="C83" s="454"/>
      <c r="D83" s="454"/>
      <c r="E83" s="454"/>
      <c r="F83" s="454"/>
      <c r="G83" s="454"/>
      <c r="H83" s="454"/>
      <c r="I83" s="454"/>
      <c r="J83" s="454"/>
      <c r="K83" s="454"/>
      <c r="L83" s="454"/>
      <c r="M83" s="454"/>
      <c r="N83" s="454"/>
      <c r="O83" s="454"/>
      <c r="P83" s="454"/>
      <c r="Q83" s="454"/>
      <c r="R83" s="454"/>
      <c r="S83" s="454"/>
      <c r="T83" s="454"/>
      <c r="U83" s="454"/>
      <c r="V83" s="454"/>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54"/>
      <c r="AV83" s="454"/>
      <c r="AW83" s="454"/>
      <c r="AX83" s="454"/>
      <c r="AY83" s="454"/>
      <c r="AZ83" s="454"/>
      <c r="BA83" s="454"/>
      <c r="BB83" s="455"/>
    </row>
    <row r="84" spans="2:54" ht="9.9499999999999993" customHeight="1">
      <c r="B84" s="453"/>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4"/>
      <c r="AX84" s="454"/>
      <c r="AY84" s="454"/>
      <c r="AZ84" s="454"/>
      <c r="BA84" s="454"/>
      <c r="BB84" s="455"/>
    </row>
    <row r="85" spans="2:54" ht="9.9499999999999993" customHeight="1">
      <c r="B85" s="453"/>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4"/>
      <c r="AX85" s="454"/>
      <c r="AY85" s="454"/>
      <c r="AZ85" s="454"/>
      <c r="BA85" s="454"/>
      <c r="BB85" s="455"/>
    </row>
    <row r="86" spans="2:54" ht="9.9499999999999993" customHeight="1">
      <c r="B86" s="453"/>
      <c r="C86" s="454"/>
      <c r="D86" s="454"/>
      <c r="E86" s="454"/>
      <c r="F86" s="454"/>
      <c r="G86" s="454"/>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c r="AF86" s="454"/>
      <c r="AG86" s="454"/>
      <c r="AH86" s="454"/>
      <c r="AI86" s="454"/>
      <c r="AJ86" s="454"/>
      <c r="AK86" s="454"/>
      <c r="AL86" s="454"/>
      <c r="AM86" s="454"/>
      <c r="AN86" s="454"/>
      <c r="AO86" s="454"/>
      <c r="AP86" s="454"/>
      <c r="AQ86" s="454"/>
      <c r="AR86" s="454"/>
      <c r="AS86" s="454"/>
      <c r="AT86" s="454"/>
      <c r="AU86" s="454"/>
      <c r="AV86" s="454"/>
      <c r="AW86" s="454"/>
      <c r="AX86" s="454"/>
      <c r="AY86" s="454"/>
      <c r="AZ86" s="454"/>
      <c r="BA86" s="454"/>
      <c r="BB86" s="455"/>
    </row>
    <row r="87" spans="2:54" ht="9.9499999999999993" customHeight="1">
      <c r="B87" s="453"/>
      <c r="C87" s="454"/>
      <c r="D87" s="454"/>
      <c r="E87" s="454"/>
      <c r="F87" s="454"/>
      <c r="G87" s="454"/>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454"/>
      <c r="AO87" s="454"/>
      <c r="AP87" s="454"/>
      <c r="AQ87" s="454"/>
      <c r="AR87" s="454"/>
      <c r="AS87" s="454"/>
      <c r="AT87" s="454"/>
      <c r="AU87" s="454"/>
      <c r="AV87" s="454"/>
      <c r="AW87" s="454"/>
      <c r="AX87" s="454"/>
      <c r="AY87" s="454"/>
      <c r="AZ87" s="454"/>
      <c r="BA87" s="454"/>
      <c r="BB87" s="455"/>
    </row>
    <row r="88" spans="2:54" ht="9.9499999999999993" customHeight="1">
      <c r="B88" s="453"/>
      <c r="C88" s="454"/>
      <c r="D88" s="454"/>
      <c r="E88" s="454"/>
      <c r="F88" s="454"/>
      <c r="G88" s="454"/>
      <c r="H88" s="454"/>
      <c r="I88" s="454"/>
      <c r="J88" s="454"/>
      <c r="K88" s="454"/>
      <c r="L88" s="454"/>
      <c r="M88" s="454"/>
      <c r="N88" s="454"/>
      <c r="O88" s="454"/>
      <c r="P88" s="454"/>
      <c r="Q88" s="454"/>
      <c r="R88" s="454"/>
      <c r="S88" s="454"/>
      <c r="T88" s="454"/>
      <c r="U88" s="454"/>
      <c r="V88" s="454"/>
      <c r="W88" s="454"/>
      <c r="X88" s="454"/>
      <c r="Y88" s="454"/>
      <c r="Z88" s="454"/>
      <c r="AA88" s="454"/>
      <c r="AB88" s="454"/>
      <c r="AC88" s="454"/>
      <c r="AD88" s="454"/>
      <c r="AE88" s="454"/>
      <c r="AF88" s="454"/>
      <c r="AG88" s="454"/>
      <c r="AH88" s="454"/>
      <c r="AI88" s="454"/>
      <c r="AJ88" s="454"/>
      <c r="AK88" s="454"/>
      <c r="AL88" s="454"/>
      <c r="AM88" s="454"/>
      <c r="AN88" s="454"/>
      <c r="AO88" s="454"/>
      <c r="AP88" s="454"/>
      <c r="AQ88" s="454"/>
      <c r="AR88" s="454"/>
      <c r="AS88" s="454"/>
      <c r="AT88" s="454"/>
      <c r="AU88" s="454"/>
      <c r="AV88" s="454"/>
      <c r="AW88" s="454"/>
      <c r="AX88" s="454"/>
      <c r="AY88" s="454"/>
      <c r="AZ88" s="454"/>
      <c r="BA88" s="454"/>
      <c r="BB88" s="455"/>
    </row>
    <row r="89" spans="2:54" ht="9.9499999999999993" customHeight="1">
      <c r="B89" s="453"/>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4"/>
      <c r="AY89" s="454"/>
      <c r="AZ89" s="454"/>
      <c r="BA89" s="454"/>
      <c r="BB89" s="455"/>
    </row>
    <row r="90" spans="2:54" ht="9.9499999999999993" customHeight="1">
      <c r="B90" s="453"/>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4"/>
      <c r="AY90" s="454"/>
      <c r="AZ90" s="454"/>
      <c r="BA90" s="454"/>
      <c r="BB90" s="455"/>
    </row>
    <row r="91" spans="2:54" ht="9.9499999999999993" customHeight="1">
      <c r="B91" s="453"/>
      <c r="C91" s="454"/>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4"/>
      <c r="AY91" s="454"/>
      <c r="AZ91" s="454"/>
      <c r="BA91" s="454"/>
      <c r="BB91" s="455"/>
    </row>
    <row r="92" spans="2:54" ht="9.9499999999999993" customHeight="1">
      <c r="B92" s="453"/>
      <c r="C92" s="454"/>
      <c r="D92" s="454"/>
      <c r="E92" s="454"/>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4"/>
      <c r="AG92" s="454"/>
      <c r="AH92" s="454"/>
      <c r="AI92" s="454"/>
      <c r="AJ92" s="454"/>
      <c r="AK92" s="454"/>
      <c r="AL92" s="454"/>
      <c r="AM92" s="454"/>
      <c r="AN92" s="454"/>
      <c r="AO92" s="454"/>
      <c r="AP92" s="454"/>
      <c r="AQ92" s="454"/>
      <c r="AR92" s="454"/>
      <c r="AS92" s="454"/>
      <c r="AT92" s="454"/>
      <c r="AU92" s="454"/>
      <c r="AV92" s="454"/>
      <c r="AW92" s="454"/>
      <c r="AX92" s="454"/>
      <c r="AY92" s="454"/>
      <c r="AZ92" s="454"/>
      <c r="BA92" s="454"/>
      <c r="BB92" s="455"/>
    </row>
    <row r="93" spans="2:54" ht="9.9499999999999993" customHeight="1">
      <c r="B93" s="453"/>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c r="AG93" s="454"/>
      <c r="AH93" s="454"/>
      <c r="AI93" s="454"/>
      <c r="AJ93" s="454"/>
      <c r="AK93" s="454"/>
      <c r="AL93" s="454"/>
      <c r="AM93" s="454"/>
      <c r="AN93" s="454"/>
      <c r="AO93" s="454"/>
      <c r="AP93" s="454"/>
      <c r="AQ93" s="454"/>
      <c r="AR93" s="454"/>
      <c r="AS93" s="454"/>
      <c r="AT93" s="454"/>
      <c r="AU93" s="454"/>
      <c r="AV93" s="454"/>
      <c r="AW93" s="454"/>
      <c r="AX93" s="454"/>
      <c r="AY93" s="454"/>
      <c r="AZ93" s="454"/>
      <c r="BA93" s="454"/>
      <c r="BB93" s="455"/>
    </row>
    <row r="94" spans="2:54" ht="9.9499999999999993" customHeight="1">
      <c r="B94" s="453"/>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4"/>
      <c r="AL94" s="454"/>
      <c r="AM94" s="454"/>
      <c r="AN94" s="454"/>
      <c r="AO94" s="454"/>
      <c r="AP94" s="454"/>
      <c r="AQ94" s="454"/>
      <c r="AR94" s="454"/>
      <c r="AS94" s="454"/>
      <c r="AT94" s="454"/>
      <c r="AU94" s="454"/>
      <c r="AV94" s="454"/>
      <c r="AW94" s="454"/>
      <c r="AX94" s="454"/>
      <c r="AY94" s="454"/>
      <c r="AZ94" s="454"/>
      <c r="BA94" s="454"/>
      <c r="BB94" s="455"/>
    </row>
    <row r="95" spans="2:54" ht="9.9499999999999993" customHeight="1">
      <c r="B95" s="453"/>
      <c r="C95" s="454"/>
      <c r="D95" s="454"/>
      <c r="E95" s="454"/>
      <c r="F95" s="454"/>
      <c r="G95" s="454"/>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454"/>
      <c r="AG95" s="454"/>
      <c r="AH95" s="454"/>
      <c r="AI95" s="454"/>
      <c r="AJ95" s="454"/>
      <c r="AK95" s="454"/>
      <c r="AL95" s="454"/>
      <c r="AM95" s="454"/>
      <c r="AN95" s="454"/>
      <c r="AO95" s="454"/>
      <c r="AP95" s="454"/>
      <c r="AQ95" s="454"/>
      <c r="AR95" s="454"/>
      <c r="AS95" s="454"/>
      <c r="AT95" s="454"/>
      <c r="AU95" s="454"/>
      <c r="AV95" s="454"/>
      <c r="AW95" s="454"/>
      <c r="AX95" s="454"/>
      <c r="AY95" s="454"/>
      <c r="AZ95" s="454"/>
      <c r="BA95" s="454"/>
      <c r="BB95" s="455"/>
    </row>
    <row r="96" spans="2:54" ht="9.9499999999999993" customHeight="1">
      <c r="B96" s="453"/>
      <c r="C96" s="454"/>
      <c r="D96" s="454"/>
      <c r="E96" s="454"/>
      <c r="F96" s="454"/>
      <c r="G96" s="454"/>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4"/>
      <c r="AU96" s="454"/>
      <c r="AV96" s="454"/>
      <c r="AW96" s="454"/>
      <c r="AX96" s="454"/>
      <c r="AY96" s="454"/>
      <c r="AZ96" s="454"/>
      <c r="BA96" s="454"/>
      <c r="BB96" s="455"/>
    </row>
    <row r="97" spans="2:54" ht="9.9499999999999993" customHeight="1">
      <c r="B97" s="453"/>
      <c r="C97" s="454"/>
      <c r="D97" s="454"/>
      <c r="E97" s="454"/>
      <c r="F97" s="454"/>
      <c r="G97" s="454"/>
      <c r="H97" s="454"/>
      <c r="I97" s="454"/>
      <c r="J97" s="454"/>
      <c r="K97" s="454"/>
      <c r="L97" s="454"/>
      <c r="M97" s="454"/>
      <c r="N97" s="454"/>
      <c r="O97" s="454"/>
      <c r="P97" s="454"/>
      <c r="Q97" s="454"/>
      <c r="R97" s="454"/>
      <c r="S97" s="454"/>
      <c r="T97" s="454"/>
      <c r="U97" s="454"/>
      <c r="V97" s="454"/>
      <c r="W97" s="454"/>
      <c r="X97" s="454"/>
      <c r="Y97" s="454"/>
      <c r="Z97" s="454"/>
      <c r="AA97" s="454"/>
      <c r="AB97" s="454"/>
      <c r="AC97" s="454"/>
      <c r="AD97" s="454"/>
      <c r="AE97" s="454"/>
      <c r="AF97" s="454"/>
      <c r="AG97" s="454"/>
      <c r="AH97" s="454"/>
      <c r="AI97" s="454"/>
      <c r="AJ97" s="454"/>
      <c r="AK97" s="454"/>
      <c r="AL97" s="454"/>
      <c r="AM97" s="454"/>
      <c r="AN97" s="454"/>
      <c r="AO97" s="454"/>
      <c r="AP97" s="454"/>
      <c r="AQ97" s="454"/>
      <c r="AR97" s="454"/>
      <c r="AS97" s="454"/>
      <c r="AT97" s="454"/>
      <c r="AU97" s="454"/>
      <c r="AV97" s="454"/>
      <c r="AW97" s="454"/>
      <c r="AX97" s="454"/>
      <c r="AY97" s="454"/>
      <c r="AZ97" s="454"/>
      <c r="BA97" s="454"/>
      <c r="BB97" s="455"/>
    </row>
    <row r="98" spans="2:54" ht="9.9499999999999993" customHeight="1">
      <c r="B98" s="453"/>
      <c r="C98" s="454"/>
      <c r="D98" s="454"/>
      <c r="E98" s="454"/>
      <c r="F98" s="454"/>
      <c r="G98" s="454"/>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4"/>
      <c r="AG98" s="454"/>
      <c r="AH98" s="454"/>
      <c r="AI98" s="454"/>
      <c r="AJ98" s="454"/>
      <c r="AK98" s="454"/>
      <c r="AL98" s="454"/>
      <c r="AM98" s="454"/>
      <c r="AN98" s="454"/>
      <c r="AO98" s="454"/>
      <c r="AP98" s="454"/>
      <c r="AQ98" s="454"/>
      <c r="AR98" s="454"/>
      <c r="AS98" s="454"/>
      <c r="AT98" s="454"/>
      <c r="AU98" s="454"/>
      <c r="AV98" s="454"/>
      <c r="AW98" s="454"/>
      <c r="AX98" s="454"/>
      <c r="AY98" s="454"/>
      <c r="AZ98" s="454"/>
      <c r="BA98" s="454"/>
      <c r="BB98" s="455"/>
    </row>
    <row r="99" spans="2:54" ht="9.9499999999999993" customHeight="1">
      <c r="B99" s="453"/>
      <c r="C99" s="454"/>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54"/>
      <c r="AV99" s="454"/>
      <c r="AW99" s="454"/>
      <c r="AX99" s="454"/>
      <c r="AY99" s="454"/>
      <c r="AZ99" s="454"/>
      <c r="BA99" s="454"/>
      <c r="BB99" s="455"/>
    </row>
    <row r="100" spans="2:54" ht="9.9499999999999993" customHeight="1">
      <c r="B100" s="453"/>
      <c r="C100" s="454"/>
      <c r="D100" s="454"/>
      <c r="E100" s="454"/>
      <c r="F100" s="454"/>
      <c r="G100" s="454"/>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c r="AF100" s="454"/>
      <c r="AG100" s="454"/>
      <c r="AH100" s="454"/>
      <c r="AI100" s="454"/>
      <c r="AJ100" s="454"/>
      <c r="AK100" s="454"/>
      <c r="AL100" s="454"/>
      <c r="AM100" s="454"/>
      <c r="AN100" s="454"/>
      <c r="AO100" s="454"/>
      <c r="AP100" s="454"/>
      <c r="AQ100" s="454"/>
      <c r="AR100" s="454"/>
      <c r="AS100" s="454"/>
      <c r="AT100" s="454"/>
      <c r="AU100" s="454"/>
      <c r="AV100" s="454"/>
      <c r="AW100" s="454"/>
      <c r="AX100" s="454"/>
      <c r="AY100" s="454"/>
      <c r="AZ100" s="454"/>
      <c r="BA100" s="454"/>
      <c r="BB100" s="455"/>
    </row>
    <row r="101" spans="2:54" ht="9.9499999999999993" customHeight="1">
      <c r="B101" s="453"/>
      <c r="C101" s="454"/>
      <c r="D101" s="454"/>
      <c r="E101" s="454"/>
      <c r="F101" s="454"/>
      <c r="G101" s="454"/>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4"/>
      <c r="AY101" s="454"/>
      <c r="AZ101" s="454"/>
      <c r="BA101" s="454"/>
      <c r="BB101" s="455"/>
    </row>
    <row r="102" spans="2:54" ht="9.9499999999999993" customHeight="1">
      <c r="B102" s="453"/>
      <c r="C102" s="454"/>
      <c r="D102" s="454"/>
      <c r="E102" s="454"/>
      <c r="F102" s="454"/>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c r="AG102" s="454"/>
      <c r="AH102" s="454"/>
      <c r="AI102" s="454"/>
      <c r="AJ102" s="454"/>
      <c r="AK102" s="454"/>
      <c r="AL102" s="454"/>
      <c r="AM102" s="454"/>
      <c r="AN102" s="454"/>
      <c r="AO102" s="454"/>
      <c r="AP102" s="454"/>
      <c r="AQ102" s="454"/>
      <c r="AR102" s="454"/>
      <c r="AS102" s="454"/>
      <c r="AT102" s="454"/>
      <c r="AU102" s="454"/>
      <c r="AV102" s="454"/>
      <c r="AW102" s="454"/>
      <c r="AX102" s="454"/>
      <c r="AY102" s="454"/>
      <c r="AZ102" s="454"/>
      <c r="BA102" s="454"/>
      <c r="BB102" s="455"/>
    </row>
    <row r="103" spans="2:54" ht="9.9499999999999993" customHeight="1">
      <c r="B103" s="453"/>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c r="AY103" s="454"/>
      <c r="AZ103" s="454"/>
      <c r="BA103" s="454"/>
      <c r="BB103" s="455"/>
    </row>
    <row r="104" spans="2:54" ht="9.9499999999999993" customHeight="1">
      <c r="B104" s="453"/>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5"/>
    </row>
    <row r="105" spans="2:54" ht="9.9499999999999993" customHeight="1">
      <c r="B105" s="453"/>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4"/>
      <c r="AY105" s="454"/>
      <c r="AZ105" s="454"/>
      <c r="BA105" s="454"/>
      <c r="BB105" s="455"/>
    </row>
    <row r="106" spans="2:54" ht="9.9499999999999993" customHeight="1">
      <c r="B106" s="453"/>
      <c r="C106" s="454"/>
      <c r="D106" s="454"/>
      <c r="E106" s="454"/>
      <c r="F106" s="454"/>
      <c r="G106" s="454"/>
      <c r="H106" s="454"/>
      <c r="I106" s="454"/>
      <c r="J106" s="454"/>
      <c r="K106" s="454"/>
      <c r="L106" s="454"/>
      <c r="M106" s="454"/>
      <c r="N106" s="454"/>
      <c r="O106" s="454"/>
      <c r="P106" s="454"/>
      <c r="Q106" s="454"/>
      <c r="R106" s="454"/>
      <c r="S106" s="454"/>
      <c r="T106" s="454"/>
      <c r="U106" s="454"/>
      <c r="V106" s="454"/>
      <c r="W106" s="454"/>
      <c r="X106" s="454"/>
      <c r="Y106" s="454"/>
      <c r="Z106" s="454"/>
      <c r="AA106" s="454"/>
      <c r="AB106" s="454"/>
      <c r="AC106" s="454"/>
      <c r="AD106" s="454"/>
      <c r="AE106" s="454"/>
      <c r="AF106" s="454"/>
      <c r="AG106" s="454"/>
      <c r="AH106" s="454"/>
      <c r="AI106" s="454"/>
      <c r="AJ106" s="454"/>
      <c r="AK106" s="454"/>
      <c r="AL106" s="454"/>
      <c r="AM106" s="454"/>
      <c r="AN106" s="454"/>
      <c r="AO106" s="454"/>
      <c r="AP106" s="454"/>
      <c r="AQ106" s="454"/>
      <c r="AR106" s="454"/>
      <c r="AS106" s="454"/>
      <c r="AT106" s="454"/>
      <c r="AU106" s="454"/>
      <c r="AV106" s="454"/>
      <c r="AW106" s="454"/>
      <c r="AX106" s="454"/>
      <c r="AY106" s="454"/>
      <c r="AZ106" s="454"/>
      <c r="BA106" s="454"/>
      <c r="BB106" s="455"/>
    </row>
    <row r="107" spans="2:54" ht="9.9499999999999993" customHeight="1">
      <c r="B107" s="453"/>
      <c r="C107" s="454"/>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454"/>
      <c r="AJ107" s="454"/>
      <c r="AK107" s="454"/>
      <c r="AL107" s="454"/>
      <c r="AM107" s="454"/>
      <c r="AN107" s="454"/>
      <c r="AO107" s="454"/>
      <c r="AP107" s="454"/>
      <c r="AQ107" s="454"/>
      <c r="AR107" s="454"/>
      <c r="AS107" s="454"/>
      <c r="AT107" s="454"/>
      <c r="AU107" s="454"/>
      <c r="AV107" s="454"/>
      <c r="AW107" s="454"/>
      <c r="AX107" s="454"/>
      <c r="AY107" s="454"/>
      <c r="AZ107" s="454"/>
      <c r="BA107" s="454"/>
      <c r="BB107" s="455"/>
    </row>
    <row r="108" spans="2:54" ht="9.9499999999999993" customHeight="1">
      <c r="B108" s="453"/>
      <c r="C108" s="454"/>
      <c r="D108" s="454"/>
      <c r="E108" s="454"/>
      <c r="F108" s="454"/>
      <c r="G108" s="454"/>
      <c r="H108" s="454"/>
      <c r="I108" s="454"/>
      <c r="J108" s="454"/>
      <c r="K108" s="454"/>
      <c r="L108" s="454"/>
      <c r="M108" s="454"/>
      <c r="N108" s="454"/>
      <c r="O108" s="454"/>
      <c r="P108" s="454"/>
      <c r="Q108" s="454"/>
      <c r="R108" s="454"/>
      <c r="S108" s="454"/>
      <c r="T108" s="454"/>
      <c r="U108" s="454"/>
      <c r="V108" s="454"/>
      <c r="W108" s="454"/>
      <c r="X108" s="454"/>
      <c r="Y108" s="454"/>
      <c r="Z108" s="454"/>
      <c r="AA108" s="454"/>
      <c r="AB108" s="454"/>
      <c r="AC108" s="454"/>
      <c r="AD108" s="454"/>
      <c r="AE108" s="454"/>
      <c r="AF108" s="454"/>
      <c r="AG108" s="454"/>
      <c r="AH108" s="454"/>
      <c r="AI108" s="454"/>
      <c r="AJ108" s="454"/>
      <c r="AK108" s="454"/>
      <c r="AL108" s="454"/>
      <c r="AM108" s="454"/>
      <c r="AN108" s="454"/>
      <c r="AO108" s="454"/>
      <c r="AP108" s="454"/>
      <c r="AQ108" s="454"/>
      <c r="AR108" s="454"/>
      <c r="AS108" s="454"/>
      <c r="AT108" s="454"/>
      <c r="AU108" s="454"/>
      <c r="AV108" s="454"/>
      <c r="AW108" s="454"/>
      <c r="AX108" s="454"/>
      <c r="AY108" s="454"/>
      <c r="AZ108" s="454"/>
      <c r="BA108" s="454"/>
      <c r="BB108" s="455"/>
    </row>
    <row r="109" spans="2:54" ht="9.9499999999999993" customHeight="1">
      <c r="B109" s="453"/>
      <c r="C109" s="454"/>
      <c r="D109" s="454"/>
      <c r="E109" s="454"/>
      <c r="F109" s="454"/>
      <c r="G109" s="454"/>
      <c r="H109" s="454"/>
      <c r="I109" s="454"/>
      <c r="J109" s="454"/>
      <c r="K109" s="454"/>
      <c r="L109" s="454"/>
      <c r="M109" s="454"/>
      <c r="N109" s="454"/>
      <c r="O109" s="454"/>
      <c r="P109" s="454"/>
      <c r="Q109" s="454"/>
      <c r="R109" s="454"/>
      <c r="S109" s="454"/>
      <c r="T109" s="454"/>
      <c r="U109" s="454"/>
      <c r="V109" s="454"/>
      <c r="W109" s="454"/>
      <c r="X109" s="454"/>
      <c r="Y109" s="454"/>
      <c r="Z109" s="454"/>
      <c r="AA109" s="454"/>
      <c r="AB109" s="454"/>
      <c r="AC109" s="454"/>
      <c r="AD109" s="454"/>
      <c r="AE109" s="454"/>
      <c r="AF109" s="454"/>
      <c r="AG109" s="454"/>
      <c r="AH109" s="454"/>
      <c r="AI109" s="454"/>
      <c r="AJ109" s="454"/>
      <c r="AK109" s="454"/>
      <c r="AL109" s="454"/>
      <c r="AM109" s="454"/>
      <c r="AN109" s="454"/>
      <c r="AO109" s="454"/>
      <c r="AP109" s="454"/>
      <c r="AQ109" s="454"/>
      <c r="AR109" s="454"/>
      <c r="AS109" s="454"/>
      <c r="AT109" s="454"/>
      <c r="AU109" s="454"/>
      <c r="AV109" s="454"/>
      <c r="AW109" s="454"/>
      <c r="AX109" s="454"/>
      <c r="AY109" s="454"/>
      <c r="AZ109" s="454"/>
      <c r="BA109" s="454"/>
      <c r="BB109" s="455"/>
    </row>
    <row r="110" spans="2:54" ht="9.9499999999999993" customHeight="1">
      <c r="B110" s="453"/>
      <c r="C110" s="454"/>
      <c r="D110" s="454"/>
      <c r="E110" s="454"/>
      <c r="F110" s="454"/>
      <c r="G110" s="454"/>
      <c r="H110" s="454"/>
      <c r="I110" s="454"/>
      <c r="J110" s="454"/>
      <c r="K110" s="454"/>
      <c r="L110" s="454"/>
      <c r="M110" s="454"/>
      <c r="N110" s="454"/>
      <c r="O110" s="454"/>
      <c r="P110" s="454"/>
      <c r="Q110" s="454"/>
      <c r="R110" s="454"/>
      <c r="S110" s="454"/>
      <c r="T110" s="454"/>
      <c r="U110" s="454"/>
      <c r="V110" s="454"/>
      <c r="W110" s="454"/>
      <c r="X110" s="454"/>
      <c r="Y110" s="454"/>
      <c r="Z110" s="454"/>
      <c r="AA110" s="454"/>
      <c r="AB110" s="454"/>
      <c r="AC110" s="454"/>
      <c r="AD110" s="454"/>
      <c r="AE110" s="454"/>
      <c r="AF110" s="454"/>
      <c r="AG110" s="454"/>
      <c r="AH110" s="454"/>
      <c r="AI110" s="454"/>
      <c r="AJ110" s="454"/>
      <c r="AK110" s="454"/>
      <c r="AL110" s="454"/>
      <c r="AM110" s="454"/>
      <c r="AN110" s="454"/>
      <c r="AO110" s="454"/>
      <c r="AP110" s="454"/>
      <c r="AQ110" s="454"/>
      <c r="AR110" s="454"/>
      <c r="AS110" s="454"/>
      <c r="AT110" s="454"/>
      <c r="AU110" s="454"/>
      <c r="AV110" s="454"/>
      <c r="AW110" s="454"/>
      <c r="AX110" s="454"/>
      <c r="AY110" s="454"/>
      <c r="AZ110" s="454"/>
      <c r="BA110" s="454"/>
      <c r="BB110" s="455"/>
    </row>
    <row r="111" spans="2:54" ht="9.9499999999999993" customHeight="1">
      <c r="B111" s="453"/>
      <c r="C111" s="454"/>
      <c r="D111" s="454"/>
      <c r="E111" s="454"/>
      <c r="F111" s="454"/>
      <c r="G111" s="454"/>
      <c r="H111" s="454"/>
      <c r="I111" s="454"/>
      <c r="J111" s="454"/>
      <c r="K111" s="454"/>
      <c r="L111" s="454"/>
      <c r="M111" s="454"/>
      <c r="N111" s="454"/>
      <c r="O111" s="454"/>
      <c r="P111" s="454"/>
      <c r="Q111" s="454"/>
      <c r="R111" s="454"/>
      <c r="S111" s="454"/>
      <c r="T111" s="454"/>
      <c r="U111" s="454"/>
      <c r="V111" s="454"/>
      <c r="W111" s="454"/>
      <c r="X111" s="454"/>
      <c r="Y111" s="454"/>
      <c r="Z111" s="454"/>
      <c r="AA111" s="454"/>
      <c r="AB111" s="454"/>
      <c r="AC111" s="454"/>
      <c r="AD111" s="454"/>
      <c r="AE111" s="454"/>
      <c r="AF111" s="454"/>
      <c r="AG111" s="454"/>
      <c r="AH111" s="454"/>
      <c r="AI111" s="454"/>
      <c r="AJ111" s="454"/>
      <c r="AK111" s="454"/>
      <c r="AL111" s="454"/>
      <c r="AM111" s="454"/>
      <c r="AN111" s="454"/>
      <c r="AO111" s="454"/>
      <c r="AP111" s="454"/>
      <c r="AQ111" s="454"/>
      <c r="AR111" s="454"/>
      <c r="AS111" s="454"/>
      <c r="AT111" s="454"/>
      <c r="AU111" s="454"/>
      <c r="AV111" s="454"/>
      <c r="AW111" s="454"/>
      <c r="AX111" s="454"/>
      <c r="AY111" s="454"/>
      <c r="AZ111" s="454"/>
      <c r="BA111" s="454"/>
      <c r="BB111" s="455"/>
    </row>
    <row r="112" spans="2:54" ht="9.9499999999999993" customHeight="1">
      <c r="B112" s="453"/>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c r="AF112" s="454"/>
      <c r="AG112" s="454"/>
      <c r="AH112" s="454"/>
      <c r="AI112" s="454"/>
      <c r="AJ112" s="454"/>
      <c r="AK112" s="454"/>
      <c r="AL112" s="454"/>
      <c r="AM112" s="454"/>
      <c r="AN112" s="454"/>
      <c r="AO112" s="454"/>
      <c r="AP112" s="454"/>
      <c r="AQ112" s="454"/>
      <c r="AR112" s="454"/>
      <c r="AS112" s="454"/>
      <c r="AT112" s="454"/>
      <c r="AU112" s="454"/>
      <c r="AV112" s="454"/>
      <c r="AW112" s="454"/>
      <c r="AX112" s="454"/>
      <c r="AY112" s="454"/>
      <c r="AZ112" s="454"/>
      <c r="BA112" s="454"/>
      <c r="BB112" s="455"/>
    </row>
    <row r="113" spans="2:54" ht="9.9499999999999993" customHeight="1">
      <c r="B113" s="453"/>
      <c r="C113" s="454"/>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4"/>
      <c r="AZ113" s="454"/>
      <c r="BA113" s="454"/>
      <c r="BB113" s="455"/>
    </row>
    <row r="114" spans="2:54" ht="9" customHeight="1">
      <c r="B114" s="453"/>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454"/>
      <c r="AK114" s="454"/>
      <c r="AL114" s="454"/>
      <c r="AM114" s="454"/>
      <c r="AN114" s="454"/>
      <c r="AO114" s="454"/>
      <c r="AP114" s="454"/>
      <c r="AQ114" s="454"/>
      <c r="AR114" s="454"/>
      <c r="AS114" s="454"/>
      <c r="AT114" s="454"/>
      <c r="AU114" s="454"/>
      <c r="AV114" s="454"/>
      <c r="AW114" s="454"/>
      <c r="AX114" s="454"/>
      <c r="AY114" s="454"/>
      <c r="AZ114" s="454"/>
      <c r="BA114" s="454"/>
      <c r="BB114" s="455"/>
    </row>
    <row r="115" spans="2:54" ht="9.9499999999999993" customHeight="1">
      <c r="B115" s="453"/>
      <c r="C115" s="454"/>
      <c r="D115" s="454"/>
      <c r="E115" s="454"/>
      <c r="F115" s="454"/>
      <c r="G115" s="454"/>
      <c r="H115" s="454"/>
      <c r="I115" s="454"/>
      <c r="J115" s="454"/>
      <c r="K115" s="454"/>
      <c r="L115" s="454"/>
      <c r="M115" s="454"/>
      <c r="N115" s="454"/>
      <c r="O115" s="454"/>
      <c r="P115" s="454"/>
      <c r="Q115" s="454"/>
      <c r="R115" s="454"/>
      <c r="S115" s="454"/>
      <c r="T115" s="454"/>
      <c r="U115" s="454"/>
      <c r="V115" s="454"/>
      <c r="W115" s="454"/>
      <c r="X115" s="454"/>
      <c r="Y115" s="454"/>
      <c r="Z115" s="454"/>
      <c r="AA115" s="454"/>
      <c r="AB115" s="454"/>
      <c r="AC115" s="454"/>
      <c r="AD115" s="454"/>
      <c r="AE115" s="454"/>
      <c r="AF115" s="454"/>
      <c r="AG115" s="454"/>
      <c r="AH115" s="454"/>
      <c r="AI115" s="454"/>
      <c r="AJ115" s="454"/>
      <c r="AK115" s="454"/>
      <c r="AL115" s="454"/>
      <c r="AM115" s="454"/>
      <c r="AN115" s="454"/>
      <c r="AO115" s="454"/>
      <c r="AP115" s="454"/>
      <c r="AQ115" s="454"/>
      <c r="AR115" s="454"/>
      <c r="AS115" s="454"/>
      <c r="AT115" s="454"/>
      <c r="AU115" s="454"/>
      <c r="AV115" s="454"/>
      <c r="AW115" s="454"/>
      <c r="AX115" s="454"/>
      <c r="AY115" s="454"/>
      <c r="AZ115" s="454"/>
      <c r="BA115" s="454"/>
      <c r="BB115" s="455"/>
    </row>
    <row r="116" spans="2:54" ht="9.9499999999999993" customHeight="1">
      <c r="B116" s="453"/>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c r="AF116" s="454"/>
      <c r="AG116" s="454"/>
      <c r="AH116" s="454"/>
      <c r="AI116" s="454"/>
      <c r="AJ116" s="454"/>
      <c r="AK116" s="454"/>
      <c r="AL116" s="454"/>
      <c r="AM116" s="454"/>
      <c r="AN116" s="454"/>
      <c r="AO116" s="454"/>
      <c r="AP116" s="454"/>
      <c r="AQ116" s="454"/>
      <c r="AR116" s="454"/>
      <c r="AS116" s="454"/>
      <c r="AT116" s="454"/>
      <c r="AU116" s="454"/>
      <c r="AV116" s="454"/>
      <c r="AW116" s="454"/>
      <c r="AX116" s="454"/>
      <c r="AY116" s="454"/>
      <c r="AZ116" s="454"/>
      <c r="BA116" s="454"/>
      <c r="BB116" s="455"/>
    </row>
    <row r="117" spans="2:54" ht="9.9499999999999993" customHeight="1">
      <c r="B117" s="453"/>
      <c r="C117" s="454"/>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4"/>
      <c r="AZ117" s="454"/>
      <c r="BA117" s="454"/>
      <c r="BB117" s="455"/>
    </row>
    <row r="118" spans="2:54" ht="9.9499999999999993" customHeight="1">
      <c r="B118" s="453"/>
      <c r="C118" s="454"/>
      <c r="D118" s="454"/>
      <c r="E118" s="454"/>
      <c r="F118" s="454"/>
      <c r="G118" s="454"/>
      <c r="H118" s="454"/>
      <c r="I118" s="454"/>
      <c r="J118" s="454"/>
      <c r="K118" s="454"/>
      <c r="L118" s="454"/>
      <c r="M118" s="454"/>
      <c r="N118" s="454"/>
      <c r="O118" s="454"/>
      <c r="P118" s="454"/>
      <c r="Q118" s="454"/>
      <c r="R118" s="454"/>
      <c r="S118" s="454"/>
      <c r="T118" s="454"/>
      <c r="U118" s="454"/>
      <c r="V118" s="454"/>
      <c r="W118" s="454"/>
      <c r="X118" s="454"/>
      <c r="Y118" s="454"/>
      <c r="Z118" s="454"/>
      <c r="AA118" s="454"/>
      <c r="AB118" s="454"/>
      <c r="AC118" s="454"/>
      <c r="AD118" s="454"/>
      <c r="AE118" s="454"/>
      <c r="AF118" s="454"/>
      <c r="AG118" s="454"/>
      <c r="AH118" s="454"/>
      <c r="AI118" s="454"/>
      <c r="AJ118" s="454"/>
      <c r="AK118" s="454"/>
      <c r="AL118" s="454"/>
      <c r="AM118" s="454"/>
      <c r="AN118" s="454"/>
      <c r="AO118" s="454"/>
      <c r="AP118" s="454"/>
      <c r="AQ118" s="454"/>
      <c r="AR118" s="454"/>
      <c r="AS118" s="454"/>
      <c r="AT118" s="454"/>
      <c r="AU118" s="454"/>
      <c r="AV118" s="454"/>
      <c r="AW118" s="454"/>
      <c r="AX118" s="454"/>
      <c r="AY118" s="454"/>
      <c r="AZ118" s="454"/>
      <c r="BA118" s="454"/>
      <c r="BB118" s="455"/>
    </row>
    <row r="119" spans="2:54" ht="9.9499999999999993" customHeight="1">
      <c r="B119" s="453"/>
      <c r="C119" s="454"/>
      <c r="D119" s="454"/>
      <c r="E119" s="454"/>
      <c r="F119" s="454"/>
      <c r="G119" s="454"/>
      <c r="H119" s="454"/>
      <c r="I119" s="454"/>
      <c r="J119" s="454"/>
      <c r="K119" s="454"/>
      <c r="L119" s="454"/>
      <c r="M119" s="454"/>
      <c r="N119" s="454"/>
      <c r="O119" s="454"/>
      <c r="P119" s="454"/>
      <c r="Q119" s="454"/>
      <c r="R119" s="454"/>
      <c r="S119" s="454"/>
      <c r="T119" s="454"/>
      <c r="U119" s="454"/>
      <c r="V119" s="454"/>
      <c r="W119" s="454"/>
      <c r="X119" s="454"/>
      <c r="Y119" s="454"/>
      <c r="Z119" s="454"/>
      <c r="AA119" s="454"/>
      <c r="AB119" s="454"/>
      <c r="AC119" s="454"/>
      <c r="AD119" s="454"/>
      <c r="AE119" s="454"/>
      <c r="AF119" s="454"/>
      <c r="AG119" s="454"/>
      <c r="AH119" s="454"/>
      <c r="AI119" s="454"/>
      <c r="AJ119" s="454"/>
      <c r="AK119" s="454"/>
      <c r="AL119" s="454"/>
      <c r="AM119" s="454"/>
      <c r="AN119" s="454"/>
      <c r="AO119" s="454"/>
      <c r="AP119" s="454"/>
      <c r="AQ119" s="454"/>
      <c r="AR119" s="454"/>
      <c r="AS119" s="454"/>
      <c r="AT119" s="454"/>
      <c r="AU119" s="454"/>
      <c r="AV119" s="454"/>
      <c r="AW119" s="454"/>
      <c r="AX119" s="454"/>
      <c r="AY119" s="454"/>
      <c r="AZ119" s="454"/>
      <c r="BA119" s="454"/>
      <c r="BB119" s="455"/>
    </row>
    <row r="120" spans="2:54" ht="9.9499999999999993" customHeight="1">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4"/>
      <c r="BA120" s="454"/>
      <c r="BB120" s="455"/>
    </row>
    <row r="121" spans="2:54" ht="9.9499999999999993" customHeight="1">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4"/>
      <c r="BA121" s="454"/>
      <c r="BB121" s="455"/>
    </row>
    <row r="122" spans="2:54" ht="9.9499999999999993" customHeight="1">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4"/>
      <c r="BA122" s="454"/>
      <c r="BB122" s="455"/>
    </row>
    <row r="123" spans="2:54" ht="9.9499999999999993" customHeight="1">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4"/>
      <c r="BA123" s="454"/>
      <c r="BB123" s="455"/>
    </row>
    <row r="124" spans="2:54" ht="9.9499999999999993" customHeight="1" thickBot="1">
      <c r="B124" s="456"/>
      <c r="C124" s="457"/>
      <c r="D124" s="457"/>
      <c r="E124" s="457"/>
      <c r="F124" s="457"/>
      <c r="G124" s="457"/>
      <c r="H124" s="457"/>
      <c r="I124" s="457"/>
      <c r="J124" s="457"/>
      <c r="K124" s="457"/>
      <c r="L124" s="457"/>
      <c r="M124" s="457"/>
      <c r="N124" s="457"/>
      <c r="O124" s="457"/>
      <c r="P124" s="457"/>
      <c r="Q124" s="457"/>
      <c r="R124" s="457"/>
      <c r="S124" s="457"/>
      <c r="T124" s="457"/>
      <c r="U124" s="457"/>
      <c r="V124" s="457"/>
      <c r="W124" s="457"/>
      <c r="X124" s="457"/>
      <c r="Y124" s="457"/>
      <c r="Z124" s="457"/>
      <c r="AA124" s="457"/>
      <c r="AB124" s="457"/>
      <c r="AC124" s="457"/>
      <c r="AD124" s="457"/>
      <c r="AE124" s="457"/>
      <c r="AF124" s="457"/>
      <c r="AG124" s="457"/>
      <c r="AH124" s="457"/>
      <c r="AI124" s="457"/>
      <c r="AJ124" s="457"/>
      <c r="AK124" s="457"/>
      <c r="AL124" s="457"/>
      <c r="AM124" s="457"/>
      <c r="AN124" s="457"/>
      <c r="AO124" s="457"/>
      <c r="AP124" s="457"/>
      <c r="AQ124" s="457"/>
      <c r="AR124" s="457"/>
      <c r="AS124" s="457"/>
      <c r="AT124" s="457"/>
      <c r="AU124" s="457"/>
      <c r="AV124" s="457"/>
      <c r="AW124" s="457"/>
      <c r="AX124" s="457"/>
      <c r="AY124" s="457"/>
      <c r="AZ124" s="457"/>
      <c r="BA124" s="457"/>
      <c r="BB124" s="458"/>
    </row>
    <row r="125" spans="2:54" ht="10.5" customHeight="1">
      <c r="B125" s="459" t="s">
        <v>24</v>
      </c>
      <c r="C125" s="460"/>
      <c r="D125" s="460"/>
      <c r="E125" s="460"/>
      <c r="F125" s="460"/>
      <c r="G125" s="460"/>
      <c r="H125" s="460"/>
      <c r="I125" s="461"/>
      <c r="J125" s="463" t="s">
        <v>11</v>
      </c>
      <c r="K125" s="464"/>
      <c r="L125" s="464"/>
      <c r="M125" s="464"/>
      <c r="N125" s="464"/>
      <c r="O125" s="464"/>
      <c r="P125" s="464"/>
      <c r="Q125" s="464"/>
      <c r="R125" s="464"/>
      <c r="S125" s="464"/>
      <c r="T125" s="464"/>
      <c r="U125" s="464"/>
      <c r="V125" s="464"/>
      <c r="W125" s="464"/>
      <c r="X125" s="464"/>
      <c r="Y125" s="464"/>
      <c r="Z125" s="464"/>
      <c r="AA125" s="464"/>
      <c r="AB125" s="464"/>
      <c r="AC125" s="464"/>
      <c r="AD125" s="464"/>
      <c r="AE125" s="464"/>
      <c r="AF125" s="464"/>
      <c r="AG125" s="464"/>
      <c r="AH125" s="464"/>
      <c r="AI125" s="464"/>
      <c r="AJ125" s="464"/>
      <c r="AK125" s="464"/>
      <c r="AL125" s="464"/>
      <c r="AM125" s="464"/>
      <c r="AN125" s="464"/>
      <c r="AO125" s="464"/>
      <c r="AP125" s="464"/>
      <c r="AQ125" s="464"/>
      <c r="AR125" s="464"/>
      <c r="AS125" s="464"/>
      <c r="AT125" s="464"/>
      <c r="AU125" s="464"/>
      <c r="AV125" s="464"/>
      <c r="AW125" s="464"/>
      <c r="AX125" s="464"/>
      <c r="AY125" s="464"/>
      <c r="AZ125" s="464"/>
      <c r="BA125" s="464"/>
      <c r="BB125" s="465"/>
    </row>
    <row r="126" spans="2:54" ht="37.5" customHeight="1" thickBot="1">
      <c r="B126" s="425"/>
      <c r="C126" s="426"/>
      <c r="D126" s="426"/>
      <c r="E126" s="426"/>
      <c r="F126" s="426"/>
      <c r="G126" s="426"/>
      <c r="H126" s="426"/>
      <c r="I126" s="462"/>
      <c r="J126" s="466"/>
      <c r="K126" s="467"/>
      <c r="L126" s="467"/>
      <c r="M126" s="467"/>
      <c r="N126" s="467"/>
      <c r="O126" s="467"/>
      <c r="P126" s="467"/>
      <c r="Q126" s="467"/>
      <c r="R126" s="467"/>
      <c r="S126" s="467"/>
      <c r="T126" s="467"/>
      <c r="U126" s="467"/>
      <c r="V126" s="467"/>
      <c r="W126" s="467"/>
      <c r="X126" s="467"/>
      <c r="Y126" s="467"/>
      <c r="Z126" s="467"/>
      <c r="AA126" s="467"/>
      <c r="AB126" s="467"/>
      <c r="AC126" s="467"/>
      <c r="AD126" s="467"/>
      <c r="AE126" s="467"/>
      <c r="AF126" s="467"/>
      <c r="AG126" s="467"/>
      <c r="AH126" s="467"/>
      <c r="AI126" s="467"/>
      <c r="AJ126" s="467"/>
      <c r="AK126" s="467"/>
      <c r="AL126" s="467"/>
      <c r="AM126" s="467"/>
      <c r="AN126" s="467"/>
      <c r="AO126" s="467"/>
      <c r="AP126" s="467"/>
      <c r="AQ126" s="467"/>
      <c r="AR126" s="467"/>
      <c r="AS126" s="467"/>
      <c r="AT126" s="467"/>
      <c r="AU126" s="467"/>
      <c r="AV126" s="467"/>
      <c r="AW126" s="467"/>
      <c r="AX126" s="467"/>
      <c r="AY126" s="467"/>
      <c r="AZ126" s="467"/>
      <c r="BA126" s="467"/>
      <c r="BB126" s="468"/>
    </row>
    <row r="127" spans="2:54" s="15" customFormat="1" ht="18" customHeight="1">
      <c r="B127" s="469" t="s">
        <v>78</v>
      </c>
      <c r="C127" s="469"/>
      <c r="D127" s="469"/>
      <c r="E127" s="469"/>
      <c r="F127" s="469"/>
      <c r="G127" s="469"/>
      <c r="H127" s="469"/>
      <c r="I127" s="469"/>
      <c r="J127" s="469"/>
      <c r="K127" s="469"/>
      <c r="L127" s="469"/>
      <c r="M127" s="469"/>
      <c r="N127" s="469"/>
      <c r="O127" s="469"/>
      <c r="P127" s="469"/>
      <c r="Q127" s="469"/>
      <c r="R127" s="469"/>
      <c r="S127" s="469"/>
      <c r="T127" s="469"/>
      <c r="U127" s="469"/>
      <c r="V127" s="469"/>
      <c r="W127" s="469"/>
      <c r="X127" s="469"/>
      <c r="Y127" s="469"/>
      <c r="Z127" s="469"/>
      <c r="AA127" s="469"/>
      <c r="AB127" s="469"/>
      <c r="AC127" s="469"/>
      <c r="AD127" s="469"/>
      <c r="AE127" s="469"/>
      <c r="AF127" s="469"/>
      <c r="AG127" s="469"/>
      <c r="AH127" s="469"/>
      <c r="AI127" s="469"/>
      <c r="AJ127" s="469"/>
      <c r="AK127" s="469"/>
      <c r="AL127" s="469"/>
      <c r="AM127" s="469"/>
      <c r="AN127" s="469"/>
      <c r="AO127" s="469"/>
      <c r="AP127" s="469"/>
      <c r="AQ127" s="469"/>
      <c r="AR127" s="469"/>
      <c r="AS127" s="469"/>
      <c r="AT127" s="469"/>
      <c r="AU127" s="469"/>
      <c r="AV127" s="470"/>
      <c r="AW127" s="470"/>
      <c r="AX127" s="470"/>
      <c r="AY127" s="470"/>
      <c r="AZ127" s="470"/>
      <c r="BA127" s="470"/>
      <c r="BB127" s="470"/>
    </row>
    <row r="128" spans="2:54" s="13" customFormat="1" ht="162" customHeight="1">
      <c r="B128" s="444" t="s">
        <v>170</v>
      </c>
      <c r="C128" s="445"/>
      <c r="D128" s="445"/>
      <c r="E128" s="445"/>
      <c r="F128" s="445"/>
      <c r="G128" s="445"/>
      <c r="H128" s="445"/>
      <c r="I128" s="445"/>
      <c r="J128" s="445"/>
      <c r="K128" s="445"/>
      <c r="L128" s="445"/>
      <c r="M128" s="445"/>
      <c r="N128" s="445"/>
      <c r="O128" s="445"/>
      <c r="P128" s="445"/>
      <c r="Q128" s="445"/>
      <c r="R128" s="445"/>
      <c r="S128" s="445"/>
      <c r="T128" s="445"/>
      <c r="U128" s="445"/>
      <c r="V128" s="445"/>
      <c r="W128" s="445"/>
      <c r="X128" s="445"/>
      <c r="Y128" s="445"/>
      <c r="Z128" s="445"/>
      <c r="AA128" s="445"/>
      <c r="AB128" s="445"/>
      <c r="AC128" s="445"/>
      <c r="AD128" s="445"/>
      <c r="AE128" s="445"/>
      <c r="AF128" s="445"/>
      <c r="AG128" s="445"/>
      <c r="AH128" s="445"/>
      <c r="AI128" s="445"/>
      <c r="AJ128" s="445"/>
      <c r="AK128" s="445"/>
      <c r="AL128" s="445"/>
      <c r="AM128" s="445"/>
      <c r="AN128" s="445"/>
      <c r="AO128" s="445"/>
      <c r="AP128" s="445"/>
      <c r="AQ128" s="445"/>
      <c r="AR128" s="445"/>
      <c r="AS128" s="445"/>
      <c r="AT128" s="445"/>
      <c r="AU128" s="445"/>
      <c r="AV128" s="445"/>
      <c r="AW128" s="445"/>
      <c r="AX128" s="445"/>
      <c r="AY128" s="445"/>
      <c r="AZ128" s="445"/>
      <c r="BA128" s="445"/>
      <c r="BB128" s="445"/>
    </row>
  </sheetData>
  <sheetProtection algorithmName="SHA-512" hashValue="QO8xbvizvZNTBVUVMmQSiI/JQ0u2BXIxrnEKPNAYxfyP0heqqUZXQGn2fuFjb9t+9xzybB63/gHjId6i+n8PNw==" saltValue="G4gJiWPz5HkAuv5gI//oBw==" spinCount="100000" sheet="1" objects="1" scenarios="1"/>
  <mergeCells count="226">
    <mergeCell ref="B128:BB128"/>
    <mergeCell ref="B62:AX62"/>
    <mergeCell ref="AY62:BB62"/>
    <mergeCell ref="B63:BB63"/>
    <mergeCell ref="B64:BB124"/>
    <mergeCell ref="B125:I126"/>
    <mergeCell ref="J125:BB125"/>
    <mergeCell ref="J126:BB126"/>
    <mergeCell ref="B127:AU127"/>
    <mergeCell ref="AV127:BB127"/>
    <mergeCell ref="AU33:BB34"/>
    <mergeCell ref="AU35:BB36"/>
    <mergeCell ref="B35:AC36"/>
    <mergeCell ref="AK60:BB60"/>
    <mergeCell ref="J60:AJ60"/>
    <mergeCell ref="AD35:AF36"/>
    <mergeCell ref="AK51:AL51"/>
    <mergeCell ref="AN53:BB53"/>
    <mergeCell ref="AD53:AM53"/>
    <mergeCell ref="O53:AC53"/>
    <mergeCell ref="AD54:AM54"/>
    <mergeCell ref="X38:AE38"/>
    <mergeCell ref="Z51:AA51"/>
    <mergeCell ref="AB51:AE51"/>
    <mergeCell ref="AF51:AG51"/>
    <mergeCell ref="J53:N55"/>
    <mergeCell ref="U47:AK47"/>
    <mergeCell ref="AL47:BB47"/>
    <mergeCell ref="AN54:BB54"/>
    <mergeCell ref="O55:AC55"/>
    <mergeCell ref="AD55:AM55"/>
    <mergeCell ref="AN55:BB55"/>
    <mergeCell ref="O52:X52"/>
    <mergeCell ref="J44:T44"/>
    <mergeCell ref="O54:AC54"/>
    <mergeCell ref="B38:I38"/>
    <mergeCell ref="R48:AH48"/>
    <mergeCell ref="B48:I59"/>
    <mergeCell ref="AZ56:BA56"/>
    <mergeCell ref="O56:AK56"/>
    <mergeCell ref="AL56:AY56"/>
    <mergeCell ref="O57:AK57"/>
    <mergeCell ref="AL57:AY57"/>
    <mergeCell ref="O58:Q59"/>
    <mergeCell ref="AK59:BB59"/>
    <mergeCell ref="R58:BB58"/>
    <mergeCell ref="R59:AJ59"/>
    <mergeCell ref="S37:Z37"/>
    <mergeCell ref="AA37:AC37"/>
    <mergeCell ref="AD37:AI37"/>
    <mergeCell ref="AI48:AL48"/>
    <mergeCell ref="U45:AK45"/>
    <mergeCell ref="AL45:BB45"/>
    <mergeCell ref="J48:N52"/>
    <mergeCell ref="J38:W38"/>
    <mergeCell ref="AF38:AQ38"/>
    <mergeCell ref="AK37:AN37"/>
    <mergeCell ref="AM48:BB48"/>
    <mergeCell ref="J45:T45"/>
    <mergeCell ref="AM51:BB51"/>
    <mergeCell ref="AO37:AP37"/>
    <mergeCell ref="AQ37:BB37"/>
    <mergeCell ref="Y52:AJ52"/>
    <mergeCell ref="AP52:BB52"/>
    <mergeCell ref="O49:Q50"/>
    <mergeCell ref="R49:BB50"/>
    <mergeCell ref="B15:I16"/>
    <mergeCell ref="B17:I18"/>
    <mergeCell ref="X10:AC11"/>
    <mergeCell ref="J10:Q10"/>
    <mergeCell ref="J11:Q11"/>
    <mergeCell ref="R10:W11"/>
    <mergeCell ref="B10:I12"/>
    <mergeCell ref="J12:N12"/>
    <mergeCell ref="O12:R12"/>
    <mergeCell ref="S12:U12"/>
    <mergeCell ref="V12:AF12"/>
    <mergeCell ref="B13:I14"/>
    <mergeCell ref="X13:AC14"/>
    <mergeCell ref="X15:AC16"/>
    <mergeCell ref="J13:Q13"/>
    <mergeCell ref="J14:Q14"/>
    <mergeCell ref="J15:Q15"/>
    <mergeCell ref="J17:Q17"/>
    <mergeCell ref="R17:W18"/>
    <mergeCell ref="B19:I20"/>
    <mergeCell ref="B21:I22"/>
    <mergeCell ref="J26:Q26"/>
    <mergeCell ref="X27:AC28"/>
    <mergeCell ref="B27:I28"/>
    <mergeCell ref="S51:U51"/>
    <mergeCell ref="W51:Y51"/>
    <mergeCell ref="J22:Q22"/>
    <mergeCell ref="R19:W20"/>
    <mergeCell ref="J19:Q19"/>
    <mergeCell ref="B25:I26"/>
    <mergeCell ref="J41:BB41"/>
    <mergeCell ref="J47:T47"/>
    <mergeCell ref="O48:Q48"/>
    <mergeCell ref="O51:R51"/>
    <mergeCell ref="J46:T46"/>
    <mergeCell ref="U46:AK46"/>
    <mergeCell ref="J32:Q32"/>
    <mergeCell ref="B33:I34"/>
    <mergeCell ref="B31:I32"/>
    <mergeCell ref="J31:Q31"/>
    <mergeCell ref="R31:W32"/>
    <mergeCell ref="X31:AC32"/>
    <mergeCell ref="AL46:BB46"/>
    <mergeCell ref="J27:Q27"/>
    <mergeCell ref="B23:I24"/>
    <mergeCell ref="J23:Q23"/>
    <mergeCell ref="B29:I30"/>
    <mergeCell ref="J29:Q29"/>
    <mergeCell ref="J30:Q30"/>
    <mergeCell ref="J28:Q28"/>
    <mergeCell ref="J24:Q24"/>
    <mergeCell ref="J25:Q25"/>
    <mergeCell ref="AP2:BB2"/>
    <mergeCell ref="B3:M3"/>
    <mergeCell ref="AP3:BB3"/>
    <mergeCell ref="R9:W9"/>
    <mergeCell ref="X9:AC9"/>
    <mergeCell ref="AD9:AF9"/>
    <mergeCell ref="AG9:AO9"/>
    <mergeCell ref="B5:U6"/>
    <mergeCell ref="W5:AJ5"/>
    <mergeCell ref="W6:AK6"/>
    <mergeCell ref="J8:BB8"/>
    <mergeCell ref="B9:I9"/>
    <mergeCell ref="J9:Q9"/>
    <mergeCell ref="AP9:AY9"/>
    <mergeCell ref="AZ9:BB9"/>
    <mergeCell ref="AM6:BB6"/>
    <mergeCell ref="B7:BB7"/>
    <mergeCell ref="B8:I8"/>
    <mergeCell ref="B2:M2"/>
    <mergeCell ref="N2:AO3"/>
    <mergeCell ref="J20:Q20"/>
    <mergeCell ref="J21:Q21"/>
    <mergeCell ref="AG19:AO20"/>
    <mergeCell ref="R21:W22"/>
    <mergeCell ref="J18:Q18"/>
    <mergeCell ref="X17:AC18"/>
    <mergeCell ref="X21:AC22"/>
    <mergeCell ref="X19:AC20"/>
    <mergeCell ref="AD10:AF11"/>
    <mergeCell ref="AD13:AF14"/>
    <mergeCell ref="AD15:AF16"/>
    <mergeCell ref="AD17:AF18"/>
    <mergeCell ref="AD19:AF20"/>
    <mergeCell ref="AD21:AF22"/>
    <mergeCell ref="J16:Q16"/>
    <mergeCell ref="R15:W16"/>
    <mergeCell ref="AN12:BA12"/>
    <mergeCell ref="AP13:AY14"/>
    <mergeCell ref="AP15:AY16"/>
    <mergeCell ref="AU31:BB32"/>
    <mergeCell ref="AG23:AO24"/>
    <mergeCell ref="AP23:AY24"/>
    <mergeCell ref="AZ23:BB24"/>
    <mergeCell ref="AG25:BB26"/>
    <mergeCell ref="AD25:AF26"/>
    <mergeCell ref="AD27:AF28"/>
    <mergeCell ref="AD29:AF30"/>
    <mergeCell ref="AP10:AY11"/>
    <mergeCell ref="AZ10:BB11"/>
    <mergeCell ref="AZ13:BB14"/>
    <mergeCell ref="AZ15:BB16"/>
    <mergeCell ref="R25:W26"/>
    <mergeCell ref="X25:AC26"/>
    <mergeCell ref="R29:W30"/>
    <mergeCell ref="X29:AC30"/>
    <mergeCell ref="AG15:AO16"/>
    <mergeCell ref="R27:W28"/>
    <mergeCell ref="AG17:AO18"/>
    <mergeCell ref="AU27:BB28"/>
    <mergeCell ref="AU29:BB30"/>
    <mergeCell ref="AZ1:BB1"/>
    <mergeCell ref="J40:BB40"/>
    <mergeCell ref="J42:BB42"/>
    <mergeCell ref="AZ21:BB22"/>
    <mergeCell ref="AZ19:BB20"/>
    <mergeCell ref="AZ17:BB18"/>
    <mergeCell ref="AG10:AO11"/>
    <mergeCell ref="AG13:AO14"/>
    <mergeCell ref="AG21:AO22"/>
    <mergeCell ref="AP17:AY18"/>
    <mergeCell ref="AP19:AY20"/>
    <mergeCell ref="AP21:AY22"/>
    <mergeCell ref="AD31:AF32"/>
    <mergeCell ref="AD33:AF34"/>
    <mergeCell ref="R33:W34"/>
    <mergeCell ref="AG27:AT28"/>
    <mergeCell ref="R13:W14"/>
    <mergeCell ref="AG29:AT30"/>
    <mergeCell ref="AG31:AT32"/>
    <mergeCell ref="AD23:AF24"/>
    <mergeCell ref="AH12:AK12"/>
    <mergeCell ref="AL12:AM12"/>
    <mergeCell ref="R23:W24"/>
    <mergeCell ref="X23:AC24"/>
    <mergeCell ref="AG33:AT34"/>
    <mergeCell ref="AG35:AT36"/>
    <mergeCell ref="AR38:AU38"/>
    <mergeCell ref="AV38:BB38"/>
    <mergeCell ref="AK52:AO52"/>
    <mergeCell ref="AZ57:BA57"/>
    <mergeCell ref="B60:I61"/>
    <mergeCell ref="B37:I37"/>
    <mergeCell ref="J33:Q33"/>
    <mergeCell ref="U44:AK44"/>
    <mergeCell ref="AL44:BB44"/>
    <mergeCell ref="L37:P37"/>
    <mergeCell ref="Q37:R37"/>
    <mergeCell ref="J34:Q34"/>
    <mergeCell ref="X33:AC34"/>
    <mergeCell ref="AK61:BB61"/>
    <mergeCell ref="B39:I47"/>
    <mergeCell ref="J39:BB39"/>
    <mergeCell ref="J43:T43"/>
    <mergeCell ref="U43:AK43"/>
    <mergeCell ref="AL43:BB43"/>
    <mergeCell ref="J61:AI61"/>
    <mergeCell ref="J56:N59"/>
    <mergeCell ref="J37:K37"/>
  </mergeCells>
  <phoneticPr fontId="1"/>
  <conditionalFormatting sqref="AD35">
    <cfRule type="cellIs" dxfId="5" priority="2" operator="notEqual">
      <formula>1</formula>
    </cfRule>
  </conditionalFormatting>
  <conditionalFormatting sqref="AU35:BB36">
    <cfRule type="cellIs" dxfId="4" priority="1" operator="notEqual">
      <formula>1</formula>
    </cfRule>
  </conditionalFormatting>
  <dataValidations count="11">
    <dataValidation type="list" allowBlank="1" showInputMessage="1" showErrorMessage="1" sqref="W6:AK6">
      <formula1>"―プルダウンメニューより選択―,第５条（発明、考案、意匠、品種）,第１４条（プログラム著作物等、ノウハウ）"</formula1>
    </dataValidation>
    <dataValidation type="list" allowBlank="1" showInputMessage="1" showErrorMessage="1" sqref="J38:W38">
      <formula1>"―プルダウンメニューより選択―,無,未定,予定有,済"</formula1>
    </dataValidation>
    <dataValidation type="list" allowBlank="1" showInputMessage="1" showErrorMessage="1" sqref="AF38:AQ38">
      <formula1>"―プルダウンメニューより選択―,論文,学会（予稿公開日）,試作品提供他,その他"</formula1>
    </dataValidation>
    <dataValidation type="list" allowBlank="1" showInputMessage="1" showErrorMessage="1" sqref="R48 O54:O55">
      <formula1>"―プルダウンメニューより選択―,共同研究,受託研究,補助金,科研費,運営費交付金,奨学寄附金,他"</formula1>
    </dataValidation>
    <dataValidation type="list" allowBlank="1" showInputMessage="1" showErrorMessage="1" sqref="AL56">
      <formula1>"―プルダウンメニューより選択―,事前申請要かつ事後報告要,事前申請要,事後報告要,不要"</formula1>
    </dataValidation>
    <dataValidation type="list" allowBlank="1" showInputMessage="1" showErrorMessage="1" sqref="AM48:BB48">
      <formula1>"―プルダウンメニューより選択―,0円,1円～100万円未満,100万円～300万円未満,300万円～500万円未満,500万円～1000万円未満,1000万円～5000万円未満,5000万円～1億円未満,1億円～5億円未満,5億円以上"</formula1>
    </dataValidation>
    <dataValidation type="list" allowBlank="1" showInputMessage="1" showErrorMessage="1" sqref="Y52:AJ52 AP52:BB52 AK60 AD54:AD55 AN54:AN55">
      <formula1>"―プルダウンメニューより選択―,有,無"</formula1>
    </dataValidation>
    <dataValidation type="list" allowBlank="1" showInputMessage="1" showErrorMessage="1" sqref="AL57">
      <formula1>"―プルダウンメニューより選択―,該当,非該当"</formula1>
    </dataValidation>
    <dataValidation type="whole" allowBlank="1" showInputMessage="1" showErrorMessage="1" sqref="AF51:AG51 S51:U51">
      <formula1>1000</formula1>
      <formula2>9999</formula2>
    </dataValidation>
    <dataValidation type="whole" allowBlank="1" showInputMessage="1" showErrorMessage="1" sqref="W51:Y51 AI51">
      <formula1>1</formula1>
      <formula2>12</formula2>
    </dataValidation>
    <dataValidation type="custom" imeMode="halfAlpha" allowBlank="1" showInputMessage="1" showErrorMessage="1" sqref="AP13:AY24 AP10:AY11">
      <formula1>ISNUMBER(AP10)</formula1>
    </dataValidation>
  </dataValidations>
  <hyperlinks>
    <hyperlink ref="B127" location="特許出願の流れ!A1" display="発明届を作成する前に、必ず「特許出願の流れ」シートをご一読ください。"/>
  </hyperlinks>
  <printOptions horizontalCentered="1"/>
  <pageMargins left="0.7" right="0.7" top="0.75" bottom="0.75" header="0.3" footer="0.3"/>
  <pageSetup paperSize="9" scale="81" fitToHeight="0" orientation="portrait" cellComments="asDisplayed" r:id="rId1"/>
  <headerFooter>
    <oddFooter xml:space="preserve">&amp;L20210701&amp;C
</oddFooter>
  </headerFooter>
  <rowBreaks count="1" manualBreakCount="1">
    <brk id="61" min="1" max="53" man="1"/>
  </rowBreaks>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リストにない場合のみ、入力してください。">
          <x14:formula1>
            <xm:f>知財処理用2!$A$1:$A$61</xm:f>
          </x14:formula1>
          <xm:sqref>R10:W11</xm:sqref>
        </x14:dataValidation>
        <x14:dataValidation type="list" errorStyle="warning" allowBlank="1" showInputMessage="1" showErrorMessage="1" error="リストにない場合のみ、入力してください。">
          <x14:formula1>
            <xm:f>知財処理用2!$A$1:$A$54</xm:f>
          </x14:formula1>
          <xm:sqref>R23:W24</xm:sqref>
        </x14:dataValidation>
        <x14:dataValidation type="list" errorStyle="warning" allowBlank="1" showInputMessage="1" showErrorMessage="1" error="リストにない場合のみ、入力してください。">
          <x14:formula1>
            <xm:f>知財処理用2!$A$1:$A$56</xm:f>
          </x14:formula1>
          <xm:sqref>R13:W14</xm:sqref>
        </x14:dataValidation>
        <x14:dataValidation type="list" errorStyle="warning" allowBlank="1" showInputMessage="1" showErrorMessage="1" error="リストにない場合のみ、入力してください。">
          <x14:formula1>
            <xm:f>知財処理用2!$A$1:$A$55</xm:f>
          </x14:formula1>
          <xm:sqref>R15:W16</xm:sqref>
        </x14:dataValidation>
        <x14:dataValidation type="list" errorStyle="warning" allowBlank="1" showInputMessage="1" showErrorMessage="1" error="リストにない場合のみ、入力してください。">
          <x14:formula1>
            <xm:f>知財処理用2!$A$1:$A$59</xm:f>
          </x14:formula1>
          <xm:sqref>R17:W18</xm:sqref>
        </x14:dataValidation>
        <x14:dataValidation type="list" errorStyle="warning" allowBlank="1" showInputMessage="1" showErrorMessage="1" error="リストにない場合のみ、入力してください。">
          <x14:formula1>
            <xm:f>知財処理用2!$A$1:$A$58</xm:f>
          </x14:formula1>
          <xm:sqref>R19:W20</xm:sqref>
        </x14:dataValidation>
        <x14:dataValidation type="list" errorStyle="warning" allowBlank="1" showInputMessage="1" showErrorMessage="1" error="リストにない場合のみ、入力してください。">
          <x14:formula1>
            <xm:f>知財処理用2!$A$1:$A$54</xm:f>
          </x14:formula1>
          <xm:sqref>R21:W22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B1:BB80"/>
  <sheetViews>
    <sheetView showGridLines="0" zoomScaleNormal="100" zoomScaleSheetLayoutView="100" workbookViewId="0">
      <selection activeCell="B1" sqref="B1:AX1"/>
    </sheetView>
  </sheetViews>
  <sheetFormatPr defaultColWidth="9" defaultRowHeight="9.9499999999999993" customHeight="1"/>
  <cols>
    <col min="1" max="1" width="1.375" style="1" customWidth="1"/>
    <col min="2" max="9" width="1.625" style="1" customWidth="1"/>
    <col min="10" max="10" width="1.625" style="57" customWidth="1"/>
    <col min="11" max="16" width="1.625" style="1" customWidth="1"/>
    <col min="17" max="17" width="2.25" style="1" customWidth="1"/>
    <col min="18" max="18" width="1.625" style="57" customWidth="1"/>
    <col min="19" max="23" width="1.625" style="1" customWidth="1"/>
    <col min="24" max="24" width="0.875" style="57" customWidth="1"/>
    <col min="25" max="29" width="0.875" style="1" customWidth="1"/>
    <col min="30" max="32" width="1.5" style="1" customWidth="1"/>
    <col min="33" max="41" width="3.125" style="1" customWidth="1"/>
    <col min="42" max="51" width="1.375" style="1" customWidth="1"/>
    <col min="52" max="53" width="2" style="1" customWidth="1"/>
    <col min="54" max="54" width="3.5" style="1" customWidth="1"/>
    <col min="55" max="16384" width="9" style="1"/>
  </cols>
  <sheetData>
    <row r="1" spans="2:54" ht="21" customHeight="1" thickBot="1">
      <c r="B1" s="446" t="s">
        <v>173</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f>発明届!B3</f>
        <v>0</v>
      </c>
      <c r="AZ1" s="294"/>
      <c r="BA1" s="294"/>
      <c r="BB1" s="295"/>
    </row>
    <row r="2" spans="2:54" ht="9.9499999999999993" customHeight="1">
      <c r="B2" s="450"/>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2"/>
    </row>
    <row r="3" spans="2:54" ht="9.9499999999999993" customHeight="1">
      <c r="B3" s="453"/>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5"/>
    </row>
    <row r="4" spans="2:54" ht="9.9499999999999993" customHeight="1">
      <c r="B4" s="453"/>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5"/>
    </row>
    <row r="5" spans="2:54" ht="9.9499999999999993" customHeight="1">
      <c r="B5" s="453"/>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5"/>
    </row>
    <row r="6" spans="2:54" ht="9.9499999999999993" customHeight="1">
      <c r="B6" s="453"/>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5"/>
    </row>
    <row r="7" spans="2:54" ht="9.9499999999999993" customHeight="1">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5"/>
    </row>
    <row r="8" spans="2:54" ht="9.9499999999999993" customHeight="1">
      <c r="B8" s="453"/>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54"/>
      <c r="AZ8" s="454"/>
      <c r="BA8" s="454"/>
      <c r="BB8" s="455"/>
    </row>
    <row r="9" spans="2:54" ht="9.9499999999999993" customHeight="1">
      <c r="B9" s="453"/>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5"/>
    </row>
    <row r="10" spans="2:54" ht="9.9499999999999993" customHeight="1">
      <c r="B10" s="453"/>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4"/>
      <c r="AY10" s="454"/>
      <c r="AZ10" s="454"/>
      <c r="BA10" s="454"/>
      <c r="BB10" s="455"/>
    </row>
    <row r="11" spans="2:54" ht="9.9499999999999993" customHeight="1">
      <c r="B11" s="453"/>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5"/>
    </row>
    <row r="12" spans="2:54" ht="9.9499999999999993" customHeight="1">
      <c r="B12" s="453"/>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5"/>
    </row>
    <row r="13" spans="2:54" ht="9.9499999999999993" customHeight="1">
      <c r="B13" s="453"/>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5"/>
    </row>
    <row r="14" spans="2:54" ht="9.9499999999999993" customHeight="1">
      <c r="B14" s="453"/>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c r="AZ14" s="454"/>
      <c r="BA14" s="454"/>
      <c r="BB14" s="455"/>
    </row>
    <row r="15" spans="2:54" ht="9.9499999999999993" customHeight="1">
      <c r="B15" s="453"/>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4"/>
      <c r="AW15" s="454"/>
      <c r="AX15" s="454"/>
      <c r="AY15" s="454"/>
      <c r="AZ15" s="454"/>
      <c r="BA15" s="454"/>
      <c r="BB15" s="455"/>
    </row>
    <row r="16" spans="2:54" ht="9.9499999999999993" customHeight="1">
      <c r="B16" s="453"/>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4"/>
      <c r="AW16" s="454"/>
      <c r="AX16" s="454"/>
      <c r="AY16" s="454"/>
      <c r="AZ16" s="454"/>
      <c r="BA16" s="454"/>
      <c r="BB16" s="455"/>
    </row>
    <row r="17" spans="2:54" ht="9.9499999999999993" customHeight="1">
      <c r="B17" s="453"/>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4"/>
      <c r="AW17" s="454"/>
      <c r="AX17" s="454"/>
      <c r="AY17" s="454"/>
      <c r="AZ17" s="454"/>
      <c r="BA17" s="454"/>
      <c r="BB17" s="455"/>
    </row>
    <row r="18" spans="2:54" ht="9.9499999999999993" customHeight="1">
      <c r="B18" s="453"/>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4"/>
      <c r="BA18" s="454"/>
      <c r="BB18" s="455"/>
    </row>
    <row r="19" spans="2:54" ht="9.9499999999999993" customHeight="1">
      <c r="B19" s="453"/>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5"/>
    </row>
    <row r="20" spans="2:54" ht="9.9499999999999993" customHeight="1">
      <c r="B20" s="453"/>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4"/>
      <c r="AZ20" s="454"/>
      <c r="BA20" s="454"/>
      <c r="BB20" s="455"/>
    </row>
    <row r="21" spans="2:54" ht="9.9499999999999993" customHeight="1">
      <c r="B21" s="453"/>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5"/>
    </row>
    <row r="22" spans="2:54" ht="9.9499999999999993" customHeight="1">
      <c r="B22" s="453"/>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5"/>
    </row>
    <row r="23" spans="2:54" ht="9.9499999999999993" customHeight="1">
      <c r="B23" s="453"/>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5"/>
    </row>
    <row r="24" spans="2:54" ht="9.9499999999999993" customHeight="1">
      <c r="B24" s="453"/>
      <c r="C24" s="454"/>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5"/>
    </row>
    <row r="25" spans="2:54" ht="9.9499999999999993" customHeight="1">
      <c r="B25" s="453"/>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5"/>
    </row>
    <row r="26" spans="2:54" ht="9.9499999999999993" customHeight="1">
      <c r="B26" s="453"/>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5"/>
    </row>
    <row r="27" spans="2:54" ht="9.9499999999999993" customHeight="1">
      <c r="B27" s="453"/>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4"/>
      <c r="AZ27" s="454"/>
      <c r="BA27" s="454"/>
      <c r="BB27" s="455"/>
    </row>
    <row r="28" spans="2:54" ht="9.9499999999999993" customHeight="1">
      <c r="B28" s="453"/>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5"/>
    </row>
    <row r="29" spans="2:54" ht="9.9499999999999993" customHeight="1">
      <c r="B29" s="453"/>
      <c r="C29" s="454"/>
      <c r="D29" s="454"/>
      <c r="E29" s="454"/>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454"/>
      <c r="AU29" s="454"/>
      <c r="AV29" s="454"/>
      <c r="AW29" s="454"/>
      <c r="AX29" s="454"/>
      <c r="AY29" s="454"/>
      <c r="AZ29" s="454"/>
      <c r="BA29" s="454"/>
      <c r="BB29" s="455"/>
    </row>
    <row r="30" spans="2:54" ht="9.9499999999999993" customHeight="1">
      <c r="B30" s="453"/>
      <c r="C30" s="454"/>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5"/>
    </row>
    <row r="31" spans="2:54" ht="9.9499999999999993" customHeight="1">
      <c r="B31" s="453"/>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c r="BA31" s="454"/>
      <c r="BB31" s="455"/>
    </row>
    <row r="32" spans="2:54" ht="9.9499999999999993" customHeight="1">
      <c r="B32" s="453"/>
      <c r="C32" s="454"/>
      <c r="D32" s="454"/>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5"/>
    </row>
    <row r="33" spans="2:54" ht="9.9499999999999993" customHeight="1">
      <c r="B33" s="453"/>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5"/>
    </row>
    <row r="34" spans="2:54" ht="9.9499999999999993" customHeight="1">
      <c r="B34" s="453"/>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5"/>
    </row>
    <row r="35" spans="2:54" ht="9.9499999999999993" customHeight="1">
      <c r="B35" s="453"/>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5"/>
    </row>
    <row r="36" spans="2:54" ht="9.9499999999999993" customHeight="1">
      <c r="B36" s="453"/>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5"/>
    </row>
    <row r="37" spans="2:54" ht="9.9499999999999993" customHeight="1">
      <c r="B37" s="453"/>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5"/>
    </row>
    <row r="38" spans="2:54" ht="9.9499999999999993" customHeight="1">
      <c r="B38" s="453"/>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4"/>
      <c r="AT38" s="454"/>
      <c r="AU38" s="454"/>
      <c r="AV38" s="454"/>
      <c r="AW38" s="454"/>
      <c r="AX38" s="454"/>
      <c r="AY38" s="454"/>
      <c r="AZ38" s="454"/>
      <c r="BA38" s="454"/>
      <c r="BB38" s="455"/>
    </row>
    <row r="39" spans="2:54" ht="9.9499999999999993" customHeight="1">
      <c r="B39" s="453"/>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454"/>
      <c r="AU39" s="454"/>
      <c r="AV39" s="454"/>
      <c r="AW39" s="454"/>
      <c r="AX39" s="454"/>
      <c r="AY39" s="454"/>
      <c r="AZ39" s="454"/>
      <c r="BA39" s="454"/>
      <c r="BB39" s="455"/>
    </row>
    <row r="40" spans="2:54" ht="9.9499999999999993" customHeight="1">
      <c r="B40" s="453"/>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5"/>
    </row>
    <row r="41" spans="2:54" ht="9.9499999999999993" customHeight="1">
      <c r="B41" s="453"/>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c r="AN41" s="454"/>
      <c r="AO41" s="454"/>
      <c r="AP41" s="454"/>
      <c r="AQ41" s="454"/>
      <c r="AR41" s="454"/>
      <c r="AS41" s="454"/>
      <c r="AT41" s="454"/>
      <c r="AU41" s="454"/>
      <c r="AV41" s="454"/>
      <c r="AW41" s="454"/>
      <c r="AX41" s="454"/>
      <c r="AY41" s="454"/>
      <c r="AZ41" s="454"/>
      <c r="BA41" s="454"/>
      <c r="BB41" s="455"/>
    </row>
    <row r="42" spans="2:54" ht="9.9499999999999993" customHeight="1">
      <c r="B42" s="453"/>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5"/>
    </row>
    <row r="43" spans="2:54" ht="9.9499999999999993" customHeight="1">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5"/>
    </row>
    <row r="44" spans="2:54" ht="9.9499999999999993" customHeight="1">
      <c r="B44" s="453"/>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row>
    <row r="45" spans="2:54" ht="9.9499999999999993" customHeight="1">
      <c r="B45" s="453"/>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4"/>
      <c r="AU45" s="454"/>
      <c r="AV45" s="454"/>
      <c r="AW45" s="454"/>
      <c r="AX45" s="454"/>
      <c r="AY45" s="454"/>
      <c r="AZ45" s="454"/>
      <c r="BA45" s="454"/>
      <c r="BB45" s="455"/>
    </row>
    <row r="46" spans="2:54" ht="9.9499999999999993" customHeight="1">
      <c r="B46" s="453"/>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4"/>
      <c r="AY46" s="454"/>
      <c r="AZ46" s="454"/>
      <c r="BA46" s="454"/>
      <c r="BB46" s="455"/>
    </row>
    <row r="47" spans="2:54" ht="9.9499999999999993" customHeight="1">
      <c r="B47" s="453"/>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5"/>
    </row>
    <row r="48" spans="2:54" ht="9.9499999999999993" customHeight="1">
      <c r="B48" s="453"/>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4"/>
      <c r="AX48" s="454"/>
      <c r="AY48" s="454"/>
      <c r="AZ48" s="454"/>
      <c r="BA48" s="454"/>
      <c r="BB48" s="455"/>
    </row>
    <row r="49" spans="2:54" ht="9.9499999999999993" customHeight="1">
      <c r="B49" s="453"/>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4"/>
      <c r="AW49" s="454"/>
      <c r="AX49" s="454"/>
      <c r="AY49" s="454"/>
      <c r="AZ49" s="454"/>
      <c r="BA49" s="454"/>
      <c r="BB49" s="455"/>
    </row>
    <row r="50" spans="2:54" ht="9.9499999999999993" customHeight="1">
      <c r="B50" s="453"/>
      <c r="C50" s="454"/>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4"/>
      <c r="AX50" s="454"/>
      <c r="AY50" s="454"/>
      <c r="AZ50" s="454"/>
      <c r="BA50" s="454"/>
      <c r="BB50" s="455"/>
    </row>
    <row r="51" spans="2:54" ht="9.9499999999999993" customHeight="1">
      <c r="B51" s="453"/>
      <c r="C51" s="454"/>
      <c r="D51" s="454"/>
      <c r="E51" s="454"/>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4"/>
      <c r="AW51" s="454"/>
      <c r="AX51" s="454"/>
      <c r="AY51" s="454"/>
      <c r="AZ51" s="454"/>
      <c r="BA51" s="454"/>
      <c r="BB51" s="455"/>
    </row>
    <row r="52" spans="2:54" ht="9.9499999999999993" customHeight="1">
      <c r="B52" s="453"/>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5"/>
    </row>
    <row r="53" spans="2:54" ht="9.9499999999999993" customHeight="1">
      <c r="B53" s="453"/>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5"/>
    </row>
    <row r="54" spans="2:54" ht="9.9499999999999993" customHeight="1">
      <c r="B54" s="453"/>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5"/>
    </row>
    <row r="55" spans="2:54" ht="9.9499999999999993" customHeight="1">
      <c r="B55" s="453"/>
      <c r="C55" s="454"/>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5"/>
    </row>
    <row r="56" spans="2:54" ht="9.9499999999999993" customHeight="1">
      <c r="B56" s="453"/>
      <c r="C56" s="454"/>
      <c r="D56" s="454"/>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5"/>
    </row>
    <row r="57" spans="2:54" ht="9.9499999999999993" customHeight="1">
      <c r="B57" s="453"/>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4"/>
      <c r="AW57" s="454"/>
      <c r="AX57" s="454"/>
      <c r="AY57" s="454"/>
      <c r="AZ57" s="454"/>
      <c r="BA57" s="454"/>
      <c r="BB57" s="455"/>
    </row>
    <row r="58" spans="2:54" ht="9.9499999999999993" customHeight="1">
      <c r="B58" s="453"/>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454"/>
      <c r="BA58" s="454"/>
      <c r="BB58" s="455"/>
    </row>
    <row r="59" spans="2:54" ht="9.9499999999999993" customHeight="1">
      <c r="B59" s="453"/>
      <c r="C59" s="454"/>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455"/>
    </row>
    <row r="60" spans="2:54" ht="9.9499999999999993" customHeight="1">
      <c r="B60" s="453"/>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5"/>
    </row>
    <row r="61" spans="2:54" ht="9.9499999999999993" customHeight="1">
      <c r="B61" s="453"/>
      <c r="C61" s="454"/>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4"/>
      <c r="AY61" s="454"/>
      <c r="AZ61" s="454"/>
      <c r="BA61" s="454"/>
      <c r="BB61" s="455"/>
    </row>
    <row r="62" spans="2:54" ht="9.9499999999999993" customHeight="1">
      <c r="B62" s="453"/>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5"/>
    </row>
    <row r="63" spans="2:54" ht="9.9499999999999993" customHeight="1">
      <c r="B63" s="453"/>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4"/>
      <c r="AY63" s="454"/>
      <c r="AZ63" s="454"/>
      <c r="BA63" s="454"/>
      <c r="BB63" s="455"/>
    </row>
    <row r="64" spans="2:54" ht="9.9499999999999993" customHeight="1">
      <c r="B64" s="453"/>
      <c r="C64" s="454"/>
      <c r="D64" s="454"/>
      <c r="E64" s="454"/>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5"/>
    </row>
    <row r="65" spans="2:54" ht="9.9499999999999993" customHeight="1">
      <c r="B65" s="453"/>
      <c r="C65" s="454"/>
      <c r="D65" s="454"/>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5"/>
    </row>
    <row r="66" spans="2:54" ht="9.9499999999999993" customHeight="1">
      <c r="B66" s="453"/>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5"/>
    </row>
    <row r="67" spans="2:54" ht="9.9499999999999993" customHeight="1">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5"/>
    </row>
    <row r="68" spans="2:54" ht="9.9499999999999993" customHeight="1">
      <c r="B68" s="453"/>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5"/>
    </row>
    <row r="69" spans="2:54" ht="9.9499999999999993" customHeight="1">
      <c r="B69" s="453"/>
      <c r="C69" s="454"/>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5"/>
    </row>
    <row r="70" spans="2:54" ht="9.9499999999999993" customHeight="1">
      <c r="B70" s="453"/>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5"/>
    </row>
    <row r="71" spans="2:54" ht="9.9499999999999993" customHeight="1">
      <c r="B71" s="453"/>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5"/>
    </row>
    <row r="72" spans="2:54" ht="9.9499999999999993" customHeight="1">
      <c r="B72" s="453"/>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5"/>
    </row>
    <row r="73" spans="2:54" ht="9.9499999999999993" customHeight="1">
      <c r="B73" s="453"/>
      <c r="C73" s="454"/>
      <c r="D73" s="454"/>
      <c r="E73" s="454"/>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5"/>
    </row>
    <row r="74" spans="2:54" ht="9.9499999999999993" customHeight="1">
      <c r="B74" s="453"/>
      <c r="C74" s="454"/>
      <c r="D74" s="454"/>
      <c r="E74" s="454"/>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5"/>
    </row>
    <row r="75" spans="2:54" ht="9.9499999999999993" customHeight="1">
      <c r="B75" s="453"/>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5"/>
    </row>
    <row r="76" spans="2:54" ht="9.9499999999999993" customHeight="1">
      <c r="B76" s="453"/>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5"/>
    </row>
    <row r="77" spans="2:54" ht="10.5" customHeight="1">
      <c r="B77" s="453"/>
      <c r="C77" s="454"/>
      <c r="D77" s="454"/>
      <c r="E77" s="454"/>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5"/>
    </row>
    <row r="78" spans="2:54" ht="37.5" customHeight="1">
      <c r="B78" s="453"/>
      <c r="C78" s="454"/>
      <c r="D78" s="454"/>
      <c r="E78" s="454"/>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5"/>
    </row>
    <row r="79" spans="2:54" s="15" customFormat="1" ht="18" customHeight="1">
      <c r="B79" s="453"/>
      <c r="C79" s="454"/>
      <c r="D79" s="454"/>
      <c r="E79" s="454"/>
      <c r="F79" s="454"/>
      <c r="G79" s="454"/>
      <c r="H79" s="454"/>
      <c r="I79" s="454"/>
      <c r="J79" s="454"/>
      <c r="K79" s="454"/>
      <c r="L79" s="454"/>
      <c r="M79" s="454"/>
      <c r="N79" s="454"/>
      <c r="O79" s="454"/>
      <c r="P79" s="454"/>
      <c r="Q79" s="454"/>
      <c r="R79" s="454"/>
      <c r="S79" s="454"/>
      <c r="T79" s="454"/>
      <c r="U79" s="454"/>
      <c r="V79" s="454"/>
      <c r="W79" s="454"/>
      <c r="X79" s="454"/>
      <c r="Y79" s="454"/>
      <c r="Z79" s="454"/>
      <c r="AA79" s="454"/>
      <c r="AB79" s="454"/>
      <c r="AC79" s="454"/>
      <c r="AD79" s="454"/>
      <c r="AE79" s="454"/>
      <c r="AF79" s="454"/>
      <c r="AG79" s="454"/>
      <c r="AH79" s="454"/>
      <c r="AI79" s="454"/>
      <c r="AJ79" s="454"/>
      <c r="AK79" s="454"/>
      <c r="AL79" s="454"/>
      <c r="AM79" s="454"/>
      <c r="AN79" s="454"/>
      <c r="AO79" s="454"/>
      <c r="AP79" s="454"/>
      <c r="AQ79" s="454"/>
      <c r="AR79" s="454"/>
      <c r="AS79" s="454"/>
      <c r="AT79" s="454"/>
      <c r="AU79" s="454"/>
      <c r="AV79" s="454"/>
      <c r="AW79" s="454"/>
      <c r="AX79" s="454"/>
      <c r="AY79" s="454"/>
      <c r="AZ79" s="454"/>
      <c r="BA79" s="454"/>
      <c r="BB79" s="455"/>
    </row>
    <row r="80" spans="2:54" s="13" customFormat="1" ht="80.25" customHeight="1" thickBot="1">
      <c r="B80" s="456"/>
      <c r="C80" s="457"/>
      <c r="D80" s="457"/>
      <c r="E80" s="457"/>
      <c r="F80" s="457"/>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7"/>
      <c r="AU80" s="457"/>
      <c r="AV80" s="457"/>
      <c r="AW80" s="457"/>
      <c r="AX80" s="457"/>
      <c r="AY80" s="457"/>
      <c r="AZ80" s="457"/>
      <c r="BA80" s="457"/>
      <c r="BB80" s="458"/>
    </row>
  </sheetData>
  <sheetProtection algorithmName="SHA-512" hashValue="cpxjyl6OLyeXRyNbSz5C/qwzlbs+4aNW7IN7tOQCM3vfleAH3XhpAXo46YvlhUPWso9k6o1AcCd+k59fajJkWw==" saltValue="ZbVno5a9kIAJhlkNQlnXGg==" spinCount="100000" sheet="1" objects="1" scenarios="1"/>
  <mergeCells count="3">
    <mergeCell ref="B1:AX1"/>
    <mergeCell ref="AY1:BB1"/>
    <mergeCell ref="B2:BB80"/>
  </mergeCells>
  <phoneticPr fontId="1"/>
  <printOptions horizontalCentered="1"/>
  <pageMargins left="0.23622047244094491" right="0.23622047244094491" top="0.74803149606299213" bottom="0.74803149606299213" header="0.31496062992125984" footer="0.31496062992125984"/>
  <pageSetup paperSize="9" scale="82" orientation="portrait" cellComments="asDisplayed" r:id="rId1"/>
  <headerFooter>
    <oddFooter>&amp;L20210701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B1:L28"/>
  <sheetViews>
    <sheetView zoomScaleNormal="100" workbookViewId="0">
      <selection activeCell="D5" sqref="D5"/>
    </sheetView>
  </sheetViews>
  <sheetFormatPr defaultColWidth="9" defaultRowHeight="9.9499999999999993" customHeight="1"/>
  <cols>
    <col min="1" max="1" width="3.625" style="22" customWidth="1"/>
    <col min="2" max="2" width="27.375" style="22" customWidth="1"/>
    <col min="3" max="3" width="18.875" style="22" bestFit="1" customWidth="1"/>
    <col min="4" max="4" width="9.625" style="22" bestFit="1" customWidth="1"/>
    <col min="5" max="5" width="8.625" style="22" customWidth="1"/>
    <col min="6" max="6" width="3.625" style="68" customWidth="1"/>
    <col min="7" max="7" width="3.625" style="22" customWidth="1"/>
    <col min="8" max="8" width="3.625" style="68" customWidth="1"/>
    <col min="9" max="9" width="31" style="71" customWidth="1"/>
    <col min="10" max="10" width="22.75" style="22" bestFit="1" customWidth="1"/>
    <col min="11" max="11" width="10.625" style="22" customWidth="1"/>
    <col min="12" max="12" width="7.375" style="22" customWidth="1"/>
    <col min="13" max="16384" width="9" style="22"/>
  </cols>
  <sheetData>
    <row r="1" spans="2:12" ht="29.25" customHeight="1">
      <c r="B1" s="23" t="s">
        <v>48</v>
      </c>
      <c r="K1" s="22">
        <f>発明届!B3</f>
        <v>0</v>
      </c>
      <c r="L1" s="24"/>
    </row>
    <row r="2" spans="2:12" ht="29.25" customHeight="1">
      <c r="B2" s="25" t="s">
        <v>64</v>
      </c>
      <c r="L2" s="24"/>
    </row>
    <row r="3" spans="2:12" ht="29.25" customHeight="1">
      <c r="B3" s="25"/>
      <c r="L3" s="24"/>
    </row>
    <row r="4" spans="2:12" ht="29.25" customHeight="1" thickBot="1">
      <c r="B4" s="35" t="s">
        <v>56</v>
      </c>
      <c r="L4" s="24"/>
    </row>
    <row r="5" spans="2:12" ht="64.5" customHeight="1" thickBot="1">
      <c r="B5" s="32" t="s">
        <v>88</v>
      </c>
      <c r="C5" s="26" t="s">
        <v>49</v>
      </c>
      <c r="D5" s="26" t="s">
        <v>58</v>
      </c>
      <c r="E5" s="26" t="s">
        <v>50</v>
      </c>
      <c r="F5" s="471" t="s">
        <v>87</v>
      </c>
      <c r="G5" s="472"/>
      <c r="H5" s="473"/>
      <c r="I5" s="72" t="s">
        <v>81</v>
      </c>
      <c r="J5" s="26" t="s">
        <v>79</v>
      </c>
      <c r="K5" s="27" t="s">
        <v>51</v>
      </c>
    </row>
    <row r="6" spans="2:12" ht="39" customHeight="1">
      <c r="B6" s="59"/>
      <c r="C6" s="60"/>
      <c r="D6" s="60"/>
      <c r="E6" s="60"/>
      <c r="F6" s="474"/>
      <c r="G6" s="475"/>
      <c r="H6" s="476"/>
      <c r="I6" s="73"/>
      <c r="J6" s="84"/>
      <c r="K6" s="61" t="s">
        <v>2</v>
      </c>
    </row>
    <row r="7" spans="2:12" ht="39" customHeight="1">
      <c r="B7" s="62"/>
      <c r="C7" s="63"/>
      <c r="D7" s="63"/>
      <c r="E7" s="63"/>
      <c r="F7" s="477"/>
      <c r="G7" s="478"/>
      <c r="H7" s="479"/>
      <c r="I7" s="74"/>
      <c r="J7" s="85"/>
      <c r="K7" s="64" t="s">
        <v>2</v>
      </c>
    </row>
    <row r="8" spans="2:12" ht="39" customHeight="1">
      <c r="B8" s="62"/>
      <c r="C8" s="63"/>
      <c r="D8" s="63"/>
      <c r="E8" s="63"/>
      <c r="F8" s="477"/>
      <c r="G8" s="478"/>
      <c r="H8" s="479"/>
      <c r="I8" s="74"/>
      <c r="J8" s="85"/>
      <c r="K8" s="64" t="s">
        <v>2</v>
      </c>
    </row>
    <row r="9" spans="2:12" ht="39" customHeight="1">
      <c r="B9" s="62"/>
      <c r="C9" s="63"/>
      <c r="D9" s="63"/>
      <c r="E9" s="63"/>
      <c r="F9" s="477"/>
      <c r="G9" s="478"/>
      <c r="H9" s="479"/>
      <c r="I9" s="74"/>
      <c r="J9" s="85"/>
      <c r="K9" s="64" t="s">
        <v>2</v>
      </c>
    </row>
    <row r="10" spans="2:12" ht="39" customHeight="1">
      <c r="B10" s="62"/>
      <c r="C10" s="63"/>
      <c r="D10" s="63"/>
      <c r="E10" s="63"/>
      <c r="F10" s="477"/>
      <c r="G10" s="478"/>
      <c r="H10" s="479"/>
      <c r="I10" s="74"/>
      <c r="J10" s="85"/>
      <c r="K10" s="64" t="s">
        <v>2</v>
      </c>
    </row>
    <row r="11" spans="2:12" ht="39" customHeight="1">
      <c r="B11" s="62"/>
      <c r="C11" s="63"/>
      <c r="D11" s="63"/>
      <c r="E11" s="63"/>
      <c r="F11" s="477"/>
      <c r="G11" s="478"/>
      <c r="H11" s="479"/>
      <c r="I11" s="74"/>
      <c r="J11" s="85"/>
      <c r="K11" s="64" t="s">
        <v>2</v>
      </c>
    </row>
    <row r="12" spans="2:12" ht="39" customHeight="1">
      <c r="B12" s="62"/>
      <c r="C12" s="63"/>
      <c r="D12" s="63"/>
      <c r="E12" s="63"/>
      <c r="F12" s="477"/>
      <c r="G12" s="478"/>
      <c r="H12" s="479"/>
      <c r="I12" s="74"/>
      <c r="J12" s="85"/>
      <c r="K12" s="64" t="s">
        <v>2</v>
      </c>
    </row>
    <row r="13" spans="2:12" ht="39" customHeight="1">
      <c r="B13" s="62"/>
      <c r="C13" s="63"/>
      <c r="D13" s="63"/>
      <c r="E13" s="63"/>
      <c r="F13" s="477"/>
      <c r="G13" s="478"/>
      <c r="H13" s="479"/>
      <c r="I13" s="74"/>
      <c r="J13" s="85"/>
      <c r="K13" s="64" t="s">
        <v>2</v>
      </c>
    </row>
    <row r="14" spans="2:12" ht="39" customHeight="1">
      <c r="B14" s="62"/>
      <c r="C14" s="63"/>
      <c r="D14" s="63"/>
      <c r="E14" s="63"/>
      <c r="F14" s="477"/>
      <c r="G14" s="478"/>
      <c r="H14" s="479"/>
      <c r="I14" s="74"/>
      <c r="J14" s="85"/>
      <c r="K14" s="64" t="s">
        <v>2</v>
      </c>
    </row>
    <row r="15" spans="2:12" ht="39" customHeight="1" thickBot="1">
      <c r="B15" s="65"/>
      <c r="C15" s="66"/>
      <c r="D15" s="66"/>
      <c r="E15" s="66"/>
      <c r="F15" s="480"/>
      <c r="G15" s="481"/>
      <c r="H15" s="482"/>
      <c r="I15" s="75"/>
      <c r="J15" s="86"/>
      <c r="K15" s="67" t="s">
        <v>52</v>
      </c>
    </row>
    <row r="16" spans="2:12" s="30" customFormat="1" ht="39" customHeight="1">
      <c r="B16" s="28"/>
      <c r="C16" s="28"/>
      <c r="D16" s="28"/>
      <c r="E16" s="28"/>
      <c r="F16" s="70"/>
      <c r="G16" s="28"/>
      <c r="H16" s="69"/>
      <c r="I16" s="76"/>
      <c r="J16" s="28"/>
      <c r="K16" s="29"/>
    </row>
    <row r="17" spans="2:11" s="30" customFormat="1" ht="39" customHeight="1" thickBot="1">
      <c r="B17" s="36" t="s">
        <v>57</v>
      </c>
      <c r="C17" s="28"/>
      <c r="D17" s="28"/>
      <c r="E17" s="28"/>
      <c r="F17" s="70"/>
      <c r="G17" s="28"/>
      <c r="H17" s="69"/>
      <c r="I17" s="76"/>
      <c r="J17" s="28"/>
      <c r="K17" s="29"/>
    </row>
    <row r="18" spans="2:11" ht="64.5" customHeight="1" thickBot="1">
      <c r="B18" s="32" t="s">
        <v>88</v>
      </c>
      <c r="C18" s="26" t="s">
        <v>49</v>
      </c>
      <c r="D18" s="26" t="s">
        <v>54</v>
      </c>
      <c r="E18" s="26" t="s">
        <v>50</v>
      </c>
      <c r="F18" s="471" t="s">
        <v>87</v>
      </c>
      <c r="G18" s="472"/>
      <c r="H18" s="473"/>
      <c r="I18" s="72" t="s">
        <v>171</v>
      </c>
      <c r="J18" s="26" t="s">
        <v>79</v>
      </c>
      <c r="K18" s="27" t="s">
        <v>51</v>
      </c>
    </row>
    <row r="19" spans="2:11" ht="39" customHeight="1">
      <c r="B19" s="44"/>
      <c r="C19" s="45"/>
      <c r="D19" s="45"/>
      <c r="E19" s="37"/>
      <c r="F19" s="474"/>
      <c r="G19" s="475"/>
      <c r="H19" s="476"/>
      <c r="I19" s="77"/>
      <c r="J19" s="40"/>
      <c r="K19" s="41" t="s">
        <v>2</v>
      </c>
    </row>
    <row r="20" spans="2:11" ht="39" customHeight="1">
      <c r="B20" s="46"/>
      <c r="C20" s="47"/>
      <c r="D20" s="47"/>
      <c r="E20" s="38"/>
      <c r="F20" s="477"/>
      <c r="G20" s="478"/>
      <c r="H20" s="479"/>
      <c r="I20" s="78"/>
      <c r="J20" s="38"/>
      <c r="K20" s="42" t="s">
        <v>52</v>
      </c>
    </row>
    <row r="21" spans="2:11" ht="39" customHeight="1">
      <c r="B21" s="46"/>
      <c r="C21" s="47"/>
      <c r="D21" s="47"/>
      <c r="E21" s="38"/>
      <c r="F21" s="477"/>
      <c r="G21" s="478"/>
      <c r="H21" s="479"/>
      <c r="I21" s="78"/>
      <c r="J21" s="38"/>
      <c r="K21" s="42" t="s">
        <v>2</v>
      </c>
    </row>
    <row r="22" spans="2:11" ht="39" customHeight="1">
      <c r="B22" s="46"/>
      <c r="C22" s="47"/>
      <c r="D22" s="47"/>
      <c r="E22" s="38"/>
      <c r="F22" s="477"/>
      <c r="G22" s="478"/>
      <c r="H22" s="479"/>
      <c r="I22" s="78"/>
      <c r="J22" s="38"/>
      <c r="K22" s="42" t="s">
        <v>2</v>
      </c>
    </row>
    <row r="23" spans="2:11" ht="39" customHeight="1">
      <c r="B23" s="46"/>
      <c r="C23" s="47"/>
      <c r="D23" s="47"/>
      <c r="E23" s="38"/>
      <c r="F23" s="477"/>
      <c r="G23" s="478"/>
      <c r="H23" s="479"/>
      <c r="I23" s="78"/>
      <c r="J23" s="38"/>
      <c r="K23" s="42" t="s">
        <v>2</v>
      </c>
    </row>
    <row r="24" spans="2:11" ht="39" customHeight="1">
      <c r="B24" s="46"/>
      <c r="C24" s="47"/>
      <c r="D24" s="47"/>
      <c r="E24" s="38"/>
      <c r="F24" s="477"/>
      <c r="G24" s="478"/>
      <c r="H24" s="479"/>
      <c r="I24" s="78"/>
      <c r="J24" s="38"/>
      <c r="K24" s="42" t="s">
        <v>2</v>
      </c>
    </row>
    <row r="25" spans="2:11" ht="39" customHeight="1">
      <c r="B25" s="46"/>
      <c r="C25" s="47"/>
      <c r="D25" s="47"/>
      <c r="E25" s="38"/>
      <c r="F25" s="477"/>
      <c r="G25" s="478"/>
      <c r="H25" s="479"/>
      <c r="I25" s="78"/>
      <c r="J25" s="38"/>
      <c r="K25" s="42" t="s">
        <v>2</v>
      </c>
    </row>
    <row r="26" spans="2:11" ht="39" customHeight="1">
      <c r="B26" s="46"/>
      <c r="C26" s="47"/>
      <c r="D26" s="47"/>
      <c r="E26" s="38"/>
      <c r="F26" s="477"/>
      <c r="G26" s="478"/>
      <c r="H26" s="479"/>
      <c r="I26" s="78"/>
      <c r="J26" s="38"/>
      <c r="K26" s="42" t="s">
        <v>2</v>
      </c>
    </row>
    <row r="27" spans="2:11" ht="39" customHeight="1">
      <c r="B27" s="46"/>
      <c r="C27" s="47"/>
      <c r="D27" s="47"/>
      <c r="E27" s="38"/>
      <c r="F27" s="477"/>
      <c r="G27" s="478"/>
      <c r="H27" s="479"/>
      <c r="I27" s="78"/>
      <c r="J27" s="38"/>
      <c r="K27" s="42" t="s">
        <v>2</v>
      </c>
    </row>
    <row r="28" spans="2:11" ht="39" customHeight="1" thickBot="1">
      <c r="B28" s="48"/>
      <c r="C28" s="49"/>
      <c r="D28" s="49"/>
      <c r="E28" s="39"/>
      <c r="F28" s="480"/>
      <c r="G28" s="481"/>
      <c r="H28" s="482"/>
      <c r="I28" s="79"/>
      <c r="J28" s="39"/>
      <c r="K28" s="43" t="s">
        <v>52</v>
      </c>
    </row>
  </sheetData>
  <sheetProtection algorithmName="SHA-512" hashValue="tBM0SvE3MBHb3TgyoVWdprj9E+DvwsiAep1ayMusC4z2NfHg5LHJJHWh9wxEs9oSZ59925VLyKRy5XGXOR+VqQ==" saltValue="yWZHND5YOF8rnUG9QmjVAg==" spinCount="100000" sheet="1" formatCells="0" formatColumns="0" formatRows="0" insertRows="0"/>
  <mergeCells count="22">
    <mergeCell ref="F24:H24"/>
    <mergeCell ref="F25:H25"/>
    <mergeCell ref="F26:H26"/>
    <mergeCell ref="F27:H27"/>
    <mergeCell ref="F28:H28"/>
    <mergeCell ref="F19:H19"/>
    <mergeCell ref="F20:H20"/>
    <mergeCell ref="F21:H21"/>
    <mergeCell ref="F22:H22"/>
    <mergeCell ref="F23:H23"/>
    <mergeCell ref="F5:H5"/>
    <mergeCell ref="F18:H18"/>
    <mergeCell ref="F6:H6"/>
    <mergeCell ref="F7:H7"/>
    <mergeCell ref="F8:H8"/>
    <mergeCell ref="F9:H9"/>
    <mergeCell ref="F10:H10"/>
    <mergeCell ref="F11:H11"/>
    <mergeCell ref="F12:H12"/>
    <mergeCell ref="F13:H13"/>
    <mergeCell ref="F14:H14"/>
    <mergeCell ref="F15:H15"/>
  </mergeCells>
  <phoneticPr fontId="1"/>
  <conditionalFormatting sqref="I6 H16:I17 I8:I15">
    <cfRule type="expression" dxfId="3" priority="9">
      <formula>IF(RIGHT(TEXT(H6,"0.#%"),2)=".%",FALSE,TRUE)</formula>
    </cfRule>
    <cfRule type="expression" dxfId="2" priority="10">
      <formula>IF(RIGHT(TEXT(H6,"0.#%"),2)=".%",TRUE,FALSE)</formula>
    </cfRule>
  </conditionalFormatting>
  <conditionalFormatting sqref="H16:I17 I7:I15">
    <cfRule type="expression" dxfId="1" priority="7">
      <formula>IF(RIGHT(TEXT(H7,"0.#%"),2)=".%",FALSE,TRUE)</formula>
    </cfRule>
    <cfRule type="expression" dxfId="0" priority="8">
      <formula>IF(RIGHT(TEXT(H7,"0.#%"),2)=".%",TRUE,FALSE)</formula>
    </cfRule>
  </conditionalFormatting>
  <dataValidations count="3">
    <dataValidation imeMode="fullKatakana" allowBlank="1" showInputMessage="1" showErrorMessage="1" sqref="C6:C17 C19:C28"/>
    <dataValidation allowBlank="1" showErrorMessage="1" prompt="_x000a_" sqref="I6:I17 H16:H17"/>
    <dataValidation type="custom" imeMode="halfAlpha" allowBlank="1" showInputMessage="1" showErrorMessage="1" sqref="J6:J15">
      <formula1>ISNUMBER(J6)</formula1>
    </dataValidation>
  </dataValidations>
  <pageMargins left="0.51181102362204722" right="0.11811023622047245" top="0.74803149606299213" bottom="0.74803149606299213" header="0.31496062992125984" footer="0.31496062992125984"/>
  <pageSetup paperSize="9" scale="61" fitToHeight="0" orientation="portrait" r:id="rId1"/>
  <headerFooter>
    <oddHeader>&amp;L
&amp;R&amp;22&amp;KFF0000㊙</oddHeader>
  </headerFooter>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にない場合のみ、入力してください。">
          <x14:formula1>
            <xm:f>知財処理用2!$A$1:$A$47</xm:f>
          </x14:formula1>
          <xm:sqref>D15</xm:sqref>
        </x14:dataValidation>
        <x14:dataValidation type="list" errorStyle="warning" allowBlank="1" showInputMessage="1" showErrorMessage="1" error="リストにない場合のみ、入力してください。">
          <x14:formula1>
            <xm:f>知財処理用2!$A$1:$A$50</xm:f>
          </x14:formula1>
          <xm:sqref>D6</xm:sqref>
        </x14:dataValidation>
        <x14:dataValidation type="list" errorStyle="warning" allowBlank="1" showInputMessage="1" showErrorMessage="1" error="リストにない場合のみ、入力してください。">
          <x14:formula1>
            <xm:f>知財処理用2!$A$1:$A$55</xm:f>
          </x14:formula1>
          <xm:sqref>D7:D14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B1:H25"/>
  <sheetViews>
    <sheetView zoomScaleNormal="100" workbookViewId="0">
      <selection activeCell="C5" sqref="C5"/>
    </sheetView>
  </sheetViews>
  <sheetFormatPr defaultColWidth="9" defaultRowHeight="9.9499999999999993" customHeight="1"/>
  <cols>
    <col min="1" max="1" width="3.625" style="30" customWidth="1"/>
    <col min="2" max="2" width="35.375" style="30" customWidth="1"/>
    <col min="3" max="3" width="18.25" style="30" customWidth="1"/>
    <col min="4" max="4" width="20" style="30" customWidth="1"/>
    <col min="5" max="16384" width="9" style="30"/>
  </cols>
  <sheetData>
    <row r="1" spans="2:8" ht="29.25" customHeight="1">
      <c r="B1" s="31" t="s">
        <v>53</v>
      </c>
      <c r="D1" s="22">
        <f>発明届!B3</f>
        <v>0</v>
      </c>
    </row>
    <row r="2" spans="2:8" ht="29.25" customHeight="1">
      <c r="B2" s="25" t="s">
        <v>65</v>
      </c>
    </row>
    <row r="3" spans="2:8" ht="29.25" customHeight="1">
      <c r="B3" s="25" t="s">
        <v>66</v>
      </c>
    </row>
    <row r="4" spans="2:8" ht="29.25" customHeight="1" thickBot="1">
      <c r="B4" s="25"/>
      <c r="C4" s="22"/>
      <c r="D4" s="22"/>
      <c r="E4" s="22"/>
      <c r="F4" s="22"/>
      <c r="G4" s="22"/>
      <c r="H4" s="22"/>
    </row>
    <row r="5" spans="2:8" ht="64.5" customHeight="1" thickBot="1">
      <c r="B5" s="32" t="s">
        <v>54</v>
      </c>
      <c r="C5" s="27" t="s">
        <v>55</v>
      </c>
    </row>
    <row r="6" spans="2:8" ht="39" customHeight="1">
      <c r="B6" s="80"/>
      <c r="C6" s="89"/>
    </row>
    <row r="7" spans="2:8" ht="39" customHeight="1">
      <c r="B7" s="62"/>
      <c r="C7" s="90"/>
    </row>
    <row r="8" spans="2:8" ht="39" customHeight="1">
      <c r="B8" s="62"/>
      <c r="C8" s="90"/>
    </row>
    <row r="9" spans="2:8" ht="39" customHeight="1">
      <c r="B9" s="62"/>
      <c r="C9" s="90"/>
    </row>
    <row r="10" spans="2:8" ht="39" customHeight="1" thickBot="1">
      <c r="B10" s="65"/>
      <c r="C10" s="91"/>
    </row>
    <row r="11" spans="2:8" ht="39" customHeight="1">
      <c r="B11" s="33"/>
      <c r="C11" s="34"/>
    </row>
    <row r="12" spans="2:8" ht="39" customHeight="1">
      <c r="B12" s="33"/>
      <c r="C12" s="34"/>
    </row>
    <row r="13" spans="2:8" ht="39" customHeight="1">
      <c r="B13" s="33"/>
      <c r="C13" s="34"/>
    </row>
    <row r="14" spans="2:8" ht="39" customHeight="1">
      <c r="B14" s="33"/>
      <c r="C14" s="34"/>
    </row>
    <row r="15" spans="2:8" ht="39" customHeight="1">
      <c r="B15" s="33"/>
      <c r="C15" s="34"/>
    </row>
    <row r="16" spans="2:8" ht="39" customHeight="1">
      <c r="B16" s="33"/>
      <c r="C16" s="34"/>
    </row>
    <row r="17" spans="2:3" ht="39" customHeight="1">
      <c r="B17" s="33"/>
      <c r="C17" s="34"/>
    </row>
    <row r="18" spans="2:3" ht="39" customHeight="1">
      <c r="B18" s="33"/>
      <c r="C18" s="34"/>
    </row>
    <row r="19" spans="2:3" ht="39" customHeight="1">
      <c r="B19" s="33"/>
      <c r="C19" s="34"/>
    </row>
    <row r="20" spans="2:3" ht="39" customHeight="1">
      <c r="B20" s="33"/>
      <c r="C20" s="34"/>
    </row>
    <row r="21" spans="2:3" ht="39" customHeight="1">
      <c r="B21" s="33"/>
      <c r="C21" s="34"/>
    </row>
    <row r="22" spans="2:3" ht="39" customHeight="1">
      <c r="B22" s="33"/>
      <c r="C22" s="34"/>
    </row>
    <row r="23" spans="2:3" ht="39" customHeight="1">
      <c r="B23" s="33"/>
      <c r="C23" s="34"/>
    </row>
    <row r="24" spans="2:3" ht="39" customHeight="1">
      <c r="B24" s="33"/>
      <c r="C24" s="34"/>
    </row>
    <row r="25" spans="2:3" ht="39" customHeight="1">
      <c r="B25" s="33"/>
      <c r="C25" s="34"/>
    </row>
  </sheetData>
  <sheetProtection algorithmName="SHA-512" hashValue="+HNvrixbupJN237T5xFMZiBL3B9yKe2gO4q5qA8gEMD+KNgUSJ4AGpNmxV2PYBwlaozDdXXnAyljrV6lBceo9Q==" saltValue="hojtb9K53N07CsXqGAe6Gg==" spinCount="100000" sheet="1" formatCells="0" formatColumns="0" formatRows="0" insertRows="0"/>
  <phoneticPr fontId="1"/>
  <pageMargins left="0.51181102362204722" right="0.11811023622047245" top="0.74803149606299213" bottom="0.74803149606299213" header="0.31496062992125984" footer="0.31496062992125984"/>
  <pageSetup paperSize="9" fitToHeight="0" orientation="portrait" r:id="rId1"/>
  <headerFooter>
    <oddHeader>&amp;L
&amp;R&amp;22&amp;KFF0000㊙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499984740745262"/>
  </sheetPr>
  <dimension ref="A1:AC33"/>
  <sheetViews>
    <sheetView showZeros="0" zoomScaleNormal="100" workbookViewId="0">
      <selection activeCell="E11" sqref="E11"/>
    </sheetView>
  </sheetViews>
  <sheetFormatPr defaultRowHeight="18.75"/>
  <cols>
    <col min="1" max="4" width="9" customWidth="1"/>
    <col min="5" max="5" width="11.375" customWidth="1"/>
    <col min="6" max="13" width="9" customWidth="1"/>
    <col min="14" max="14" width="12.375" customWidth="1"/>
    <col min="15" max="21" width="9" customWidth="1"/>
    <col min="22" max="22" width="12" customWidth="1"/>
    <col min="23" max="23" width="27.25" bestFit="1" customWidth="1"/>
    <col min="29" max="29" width="9" style="87"/>
  </cols>
  <sheetData>
    <row r="1" spans="1:29">
      <c r="A1" t="s">
        <v>137</v>
      </c>
      <c r="B1" t="s">
        <v>138</v>
      </c>
      <c r="C1" t="s">
        <v>155</v>
      </c>
      <c r="D1" t="s">
        <v>156</v>
      </c>
      <c r="E1" t="s">
        <v>139</v>
      </c>
      <c r="F1" t="s">
        <v>140</v>
      </c>
      <c r="G1" t="s">
        <v>150</v>
      </c>
      <c r="H1" t="s">
        <v>149</v>
      </c>
      <c r="I1" t="s">
        <v>141</v>
      </c>
      <c r="J1" t="s">
        <v>142</v>
      </c>
      <c r="K1" t="s">
        <v>143</v>
      </c>
      <c r="L1" t="s">
        <v>144</v>
      </c>
      <c r="M1" t="s">
        <v>145</v>
      </c>
      <c r="N1" t="s">
        <v>146</v>
      </c>
      <c r="O1" t="s">
        <v>157</v>
      </c>
      <c r="P1" t="s">
        <v>151</v>
      </c>
      <c r="Q1" t="s">
        <v>147</v>
      </c>
      <c r="R1" t="s">
        <v>148</v>
      </c>
      <c r="S1" t="s">
        <v>154</v>
      </c>
      <c r="T1" t="s">
        <v>152</v>
      </c>
      <c r="U1" t="s">
        <v>153</v>
      </c>
      <c r="V1" t="s">
        <v>158</v>
      </c>
      <c r="W1" t="s">
        <v>163</v>
      </c>
      <c r="X1" t="s">
        <v>159</v>
      </c>
      <c r="Y1" t="s">
        <v>160</v>
      </c>
      <c r="Z1" t="s">
        <v>161</v>
      </c>
      <c r="AA1" t="s">
        <v>162</v>
      </c>
      <c r="AB1" t="s">
        <v>164</v>
      </c>
      <c r="AC1" s="87" t="s">
        <v>165</v>
      </c>
    </row>
    <row r="2" spans="1:29">
      <c r="A2" s="92"/>
      <c r="B2">
        <f>発明届!B3</f>
        <v>0</v>
      </c>
      <c r="C2" t="str">
        <f>IF(LEFT(B2,1)="K","P",LEFT(B2,1))</f>
        <v>0</v>
      </c>
      <c r="D2">
        <f>発明届!J8</f>
        <v>0</v>
      </c>
      <c r="E2" s="82">
        <f>発明届!AP3</f>
        <v>0</v>
      </c>
      <c r="F2" t="str">
        <f>IF(発明届!AL57="該当","有","")</f>
        <v/>
      </c>
      <c r="G2">
        <v>1</v>
      </c>
      <c r="H2" t="e">
        <f>VLOOKUP(発明届!R10,知財処理用2!A1:B47,2,FALSE)</f>
        <v>#N/A</v>
      </c>
      <c r="I2">
        <f>発明届!AP10</f>
        <v>0</v>
      </c>
      <c r="J2">
        <f>発明届!X10</f>
        <v>0</v>
      </c>
      <c r="K2" t="str">
        <f>IF(発明届!R48="共同研究",1,IF(発明届!R48="受託研究",2,IF(発明届!R48="補助金",3,IF(発明届!R48="科研費",6,IF(発明届!R48="運営費交付金",4,IF(発明届!R48="奨学寄附金",5,IF(発明届!R48="他",7,"")))))))</f>
        <v/>
      </c>
      <c r="L2">
        <f>発明届!R49</f>
        <v>0</v>
      </c>
      <c r="M2" t="str">
        <f>発明届!AM48</f>
        <v>―プルダウンメニューより選択―</v>
      </c>
      <c r="N2" t="str">
        <f>IF(発明届!S51&lt;&gt;"",発明届!S51&amp;"-"&amp;TEXT(発明届!W51,"00")&amp;発明届!AB51&amp;発明届!AF51&amp;"-"&amp;TEXT(発明届!AI51,"00"),"")</f>
        <v/>
      </c>
      <c r="O2">
        <f>発明届!AM51</f>
        <v>0</v>
      </c>
      <c r="P2" t="str">
        <f>IF(発明届!J38="済","A",IF(発明届!J38="予定有","Y",IF(発明届!J38="未定","M",IF(発明届!J38="無","N",""))))</f>
        <v/>
      </c>
      <c r="Q2" s="82">
        <f>発明届!AV38</f>
        <v>0</v>
      </c>
      <c r="R2" t="str">
        <f>IF(OR(発明届!AF38="論文（誓約書提出有）",発明届!AF38="論文（誓約書提出無）"),1,IF(発明届!AF38="学会（予稿公開日）",2,IF(発明届!AF38="試作品提供他",5,IF(発明届!AF38="その他",9,""))))</f>
        <v/>
      </c>
      <c r="S2">
        <f>発明届!AN12</f>
        <v>0</v>
      </c>
      <c r="T2">
        <f>発明届!S37</f>
        <v>0</v>
      </c>
      <c r="U2">
        <f>発明届!AQ37</f>
        <v>0</v>
      </c>
      <c r="V2" t="str">
        <f>IF(LENB(ASC(発明届!J11))-LEN(ASC(発明届!J11))&lt;&gt;0,SUBSTITUTE(発明届!J11," ","　"),ASC(発明届!J11))</f>
        <v/>
      </c>
      <c r="W2" t="str">
        <f>IF(発明届!AP10&lt;&gt;0,TEXT(発明届!AP10,"00000000"),"")</f>
        <v/>
      </c>
      <c r="X2" t="str">
        <f>IFERROR(VLOOKUP(発明届!R10,知財処理用2!A:B,2,FALSE),"")</f>
        <v/>
      </c>
      <c r="Y2">
        <f>発明届!X10</f>
        <v>0</v>
      </c>
      <c r="Z2">
        <f>発明届!AD10*100</f>
        <v>0</v>
      </c>
      <c r="AA2" t="str">
        <f>IF(Z2&lt;&gt;0,100,"")</f>
        <v/>
      </c>
      <c r="AB2" t="str">
        <f>IF(Z2&lt;&gt;0,"O00001","")</f>
        <v/>
      </c>
      <c r="AC2" s="87" t="s">
        <v>166</v>
      </c>
    </row>
    <row r="3" spans="1:29">
      <c r="A3">
        <f>A2</f>
        <v>0</v>
      </c>
      <c r="V3" t="str">
        <f>IF(LENB(ASC(発明届!J14))-LEN(ASC(発明届!J14))&lt;&gt;0,SUBSTITUTE(発明届!J14," ","　"),ASC(発明届!J14))</f>
        <v/>
      </c>
      <c r="W3" t="str">
        <f>IF(発明届!AP13&lt;&gt;0,TEXT(発明届!AP13,"00000000"),"")</f>
        <v/>
      </c>
      <c r="X3" t="str">
        <f>IFERROR(VLOOKUP(発明届!R13,知財処理用2!A:B,2,FALSE),"")</f>
        <v/>
      </c>
      <c r="Y3">
        <f>発明届!X13</f>
        <v>0</v>
      </c>
      <c r="Z3">
        <f>発明届!AD13*100</f>
        <v>0</v>
      </c>
      <c r="AA3" t="str">
        <f t="shared" ref="AA3:AA33" si="0">IF(Z3&lt;&gt;0,100,"")</f>
        <v/>
      </c>
      <c r="AB3" t="str">
        <f t="shared" ref="AB3:AB18" si="1">IF(Z3&lt;&gt;0,"O00001","")</f>
        <v/>
      </c>
      <c r="AC3" s="87" t="s">
        <v>167</v>
      </c>
    </row>
    <row r="4" spans="1:29">
      <c r="A4">
        <f t="shared" ref="A4:A33" si="2">A3</f>
        <v>0</v>
      </c>
      <c r="V4" t="str">
        <f>IF(LENB(ASC(発明届!J16))-LEN(ASC(発明届!J16))&lt;&gt;0,SUBSTITUTE(発明届!J16," ","　"),ASC(発明届!J16))</f>
        <v/>
      </c>
      <c r="W4" t="str">
        <f>IF(発明届!AP15&lt;&gt;0,TEXT(発明届!AP15,"00000000"),"")</f>
        <v/>
      </c>
      <c r="X4" t="str">
        <f>IFERROR(VLOOKUP(発明届!R15,知財処理用2!A:B,2,FALSE),"")</f>
        <v/>
      </c>
      <c r="Y4">
        <f>発明届!X15</f>
        <v>0</v>
      </c>
      <c r="Z4">
        <f>発明届!AD15*100</f>
        <v>0</v>
      </c>
      <c r="AA4" t="str">
        <f t="shared" si="0"/>
        <v/>
      </c>
      <c r="AB4" t="str">
        <f t="shared" si="1"/>
        <v/>
      </c>
    </row>
    <row r="5" spans="1:29">
      <c r="A5">
        <f t="shared" si="2"/>
        <v>0</v>
      </c>
      <c r="V5" t="str">
        <f>IF(LENB(ASC(発明届!J18))-LEN(ASC(発明届!J18))&lt;&gt;0,SUBSTITUTE(発明届!J18," ","　"),ASC(発明届!J18))</f>
        <v/>
      </c>
      <c r="W5" t="str">
        <f>IF(発明届!AP17&lt;&gt;0,TEXT(発明届!AP17,"00000000"),"")</f>
        <v/>
      </c>
      <c r="X5" t="str">
        <f>IFERROR(VLOOKUP(発明届!R17,知財処理用2!A:B,2,FALSE),"")</f>
        <v/>
      </c>
      <c r="Y5">
        <f>発明届!X17</f>
        <v>0</v>
      </c>
      <c r="Z5">
        <f>発明届!AD17*100</f>
        <v>0</v>
      </c>
      <c r="AA5" t="str">
        <f t="shared" si="0"/>
        <v/>
      </c>
      <c r="AB5" t="str">
        <f t="shared" si="1"/>
        <v/>
      </c>
    </row>
    <row r="6" spans="1:29">
      <c r="A6">
        <f t="shared" si="2"/>
        <v>0</v>
      </c>
      <c r="V6" t="str">
        <f>IF(LENB(ASC(発明届!J20))-LEN(ASC(発明届!J20))&lt;&gt;0,SUBSTITUTE(発明届!J20," ","　"),ASC(発明届!J20))</f>
        <v/>
      </c>
      <c r="W6" t="str">
        <f>IF(発明届!AP19&lt;&gt;0,TEXT(発明届!AP19,"00000000"),"")</f>
        <v/>
      </c>
      <c r="X6" t="str">
        <f>IFERROR(VLOOKUP(発明届!R19,知財処理用2!A:B,2,FALSE),"")</f>
        <v/>
      </c>
      <c r="Y6">
        <f>発明届!X19</f>
        <v>0</v>
      </c>
      <c r="Z6">
        <f>発明届!AD19*100</f>
        <v>0</v>
      </c>
      <c r="AA6" t="str">
        <f t="shared" si="0"/>
        <v/>
      </c>
      <c r="AB6" t="str">
        <f t="shared" si="1"/>
        <v/>
      </c>
    </row>
    <row r="7" spans="1:29">
      <c r="A7">
        <f t="shared" si="2"/>
        <v>0</v>
      </c>
      <c r="V7" t="str">
        <f>IF(LENB(ASC(発明届!J22))-LEN(ASC(発明届!J22))&lt;&gt;0,SUBSTITUTE(発明届!J22," ","　"),ASC(発明届!J22))</f>
        <v/>
      </c>
      <c r="W7" t="str">
        <f>IF(発明届!AP21&lt;&gt;0,TEXT(発明届!AP21,"00000000"),"")</f>
        <v/>
      </c>
      <c r="X7" t="str">
        <f>IFERROR(VLOOKUP(発明届!R21,知財処理用2!A:B,2,FALSE),"")</f>
        <v/>
      </c>
      <c r="Y7">
        <f>発明届!X21</f>
        <v>0</v>
      </c>
      <c r="Z7">
        <f>発明届!AD21*100</f>
        <v>0</v>
      </c>
      <c r="AA7" t="str">
        <f t="shared" si="0"/>
        <v/>
      </c>
      <c r="AB7" t="str">
        <f t="shared" si="1"/>
        <v/>
      </c>
    </row>
    <row r="8" spans="1:29">
      <c r="A8">
        <f t="shared" si="2"/>
        <v>0</v>
      </c>
      <c r="V8" t="str">
        <f>IF(LENB(ASC(発明届!J24))-LEN(ASC(発明届!J24))&lt;&gt;0,SUBSTITUTE(発明届!J24," ","　"),ASC(発明届!J24))</f>
        <v/>
      </c>
      <c r="W8" t="str">
        <f>IF(発明届!AP23&lt;&gt;0,TEXT(発明届!AP23,"00000000"),"")</f>
        <v/>
      </c>
      <c r="X8" t="str">
        <f>IFERROR(VLOOKUP(発明届!R23,知財処理用2!A:B,2,FALSE),"")</f>
        <v/>
      </c>
      <c r="Y8">
        <f>発明届!X23</f>
        <v>0</v>
      </c>
      <c r="Z8">
        <f>発明届!AD23*100</f>
        <v>0</v>
      </c>
      <c r="AA8" t="str">
        <f t="shared" si="0"/>
        <v/>
      </c>
      <c r="AB8" t="str">
        <f t="shared" si="1"/>
        <v/>
      </c>
    </row>
    <row r="9" spans="1:29">
      <c r="A9">
        <f t="shared" si="2"/>
        <v>0</v>
      </c>
      <c r="V9" t="str">
        <f>IF(LENB(ASC(発明者追加!B6))-LEN(ASC(発明者追加!B6))&lt;&gt;0,SUBSTITUTE(発明者追加!B6," ","　"),ASC(発明者追加!B6))</f>
        <v/>
      </c>
      <c r="W9" t="str">
        <f>IF(発明者追加!J6&lt;&gt;0,TEXT(発明者追加!J6,"00000000"),"")</f>
        <v/>
      </c>
      <c r="X9" t="str">
        <f>IFERROR(VLOOKUP(発明者追加!D6,知財処理用2!A:B,2,FALSE),"")</f>
        <v/>
      </c>
      <c r="Y9">
        <f>発明者追加!E6</f>
        <v>0</v>
      </c>
      <c r="Z9">
        <f>発明者追加!F6*100</f>
        <v>0</v>
      </c>
      <c r="AA9" t="str">
        <f t="shared" si="0"/>
        <v/>
      </c>
      <c r="AB9" t="str">
        <f t="shared" si="1"/>
        <v/>
      </c>
    </row>
    <row r="10" spans="1:29">
      <c r="A10">
        <f t="shared" si="2"/>
        <v>0</v>
      </c>
      <c r="V10" t="str">
        <f>IF(LENB(ASC(発明者追加!B7))-LEN(ASC(発明者追加!B7))&lt;&gt;0,SUBSTITUTE(発明者追加!B7," ","　"),ASC(発明者追加!B7))</f>
        <v/>
      </c>
      <c r="W10" t="str">
        <f>IF(発明者追加!J7&lt;&gt;0,TEXT(発明者追加!J7,"00000000"),"")</f>
        <v/>
      </c>
      <c r="X10" t="str">
        <f>IFERROR(VLOOKUP(発明者追加!D7,知財処理用2!A:B,2,FALSE),"")</f>
        <v/>
      </c>
      <c r="Y10">
        <f>発明者追加!E7</f>
        <v>0</v>
      </c>
      <c r="Z10">
        <f>発明者追加!F7*100</f>
        <v>0</v>
      </c>
      <c r="AA10" t="str">
        <f t="shared" si="0"/>
        <v/>
      </c>
      <c r="AB10" t="str">
        <f t="shared" si="1"/>
        <v/>
      </c>
    </row>
    <row r="11" spans="1:29">
      <c r="A11">
        <f t="shared" si="2"/>
        <v>0</v>
      </c>
      <c r="V11" t="str">
        <f>IF(LENB(ASC(発明者追加!B8))-LEN(ASC(発明者追加!B8))&lt;&gt;0,SUBSTITUTE(発明者追加!B8," ","　"),ASC(発明者追加!B8))</f>
        <v/>
      </c>
      <c r="W11" t="str">
        <f>IF(発明者追加!J8&lt;&gt;0,TEXT(発明者追加!J8,"00000000"),"")</f>
        <v/>
      </c>
      <c r="X11" t="str">
        <f>IFERROR(VLOOKUP(発明者追加!D8,知財処理用2!A:B,2,FALSE),"")</f>
        <v/>
      </c>
      <c r="Y11">
        <f>発明者追加!E8</f>
        <v>0</v>
      </c>
      <c r="Z11">
        <f>発明者追加!F8*100</f>
        <v>0</v>
      </c>
      <c r="AA11" t="str">
        <f t="shared" si="0"/>
        <v/>
      </c>
      <c r="AB11" t="str">
        <f t="shared" si="1"/>
        <v/>
      </c>
    </row>
    <row r="12" spans="1:29">
      <c r="A12">
        <f t="shared" si="2"/>
        <v>0</v>
      </c>
      <c r="V12" t="str">
        <f>IF(LENB(ASC(発明者追加!B9))-LEN(ASC(発明者追加!B9))&lt;&gt;0,SUBSTITUTE(発明者追加!B9," ","　"),ASC(発明者追加!B9))</f>
        <v/>
      </c>
      <c r="W12" t="str">
        <f>IF(発明者追加!J9&lt;&gt;0,TEXT(発明者追加!J9,"00000000"),"")</f>
        <v/>
      </c>
      <c r="X12" t="str">
        <f>IFERROR(VLOOKUP(発明者追加!D9,知財処理用2!A:B,2,FALSE),"")</f>
        <v/>
      </c>
      <c r="Y12">
        <f>発明者追加!E9</f>
        <v>0</v>
      </c>
      <c r="Z12">
        <f>発明者追加!F9*100</f>
        <v>0</v>
      </c>
      <c r="AA12" t="str">
        <f t="shared" si="0"/>
        <v/>
      </c>
      <c r="AB12" t="str">
        <f t="shared" si="1"/>
        <v/>
      </c>
    </row>
    <row r="13" spans="1:29">
      <c r="A13">
        <f t="shared" si="2"/>
        <v>0</v>
      </c>
      <c r="V13" t="str">
        <f>IF(LENB(ASC(発明者追加!B10))-LEN(ASC(発明者追加!B10))&lt;&gt;0,SUBSTITUTE(発明者追加!B10," ","　"),ASC(発明者追加!B10))</f>
        <v/>
      </c>
      <c r="W13" t="str">
        <f>IF(発明者追加!J10&lt;&gt;0,TEXT(発明者追加!J10,"00000000"),"")</f>
        <v/>
      </c>
      <c r="X13" t="str">
        <f>IFERROR(VLOOKUP(発明者追加!D10,知財処理用2!A:B,2,FALSE),"")</f>
        <v/>
      </c>
      <c r="Y13">
        <f>発明者追加!E10</f>
        <v>0</v>
      </c>
      <c r="Z13">
        <f>発明者追加!F10*100</f>
        <v>0</v>
      </c>
      <c r="AA13" t="str">
        <f t="shared" si="0"/>
        <v/>
      </c>
      <c r="AB13" t="str">
        <f t="shared" si="1"/>
        <v/>
      </c>
    </row>
    <row r="14" spans="1:29">
      <c r="A14">
        <f t="shared" si="2"/>
        <v>0</v>
      </c>
      <c r="V14" t="str">
        <f>IF(LENB(ASC(発明者追加!B11))-LEN(ASC(発明者追加!B11))&lt;&gt;0,SUBSTITUTE(発明者追加!B11," ","　"),ASC(発明者追加!B11))</f>
        <v/>
      </c>
      <c r="W14" t="str">
        <f>IF(発明者追加!J11&lt;&gt;0,TEXT(発明者追加!J11,"00000000"),"")</f>
        <v/>
      </c>
      <c r="X14" t="str">
        <f>IFERROR(VLOOKUP(発明者追加!D11,知財処理用2!A:B,2,FALSE),"")</f>
        <v/>
      </c>
      <c r="Y14">
        <f>発明者追加!E11</f>
        <v>0</v>
      </c>
      <c r="Z14">
        <f>発明者追加!F11*100</f>
        <v>0</v>
      </c>
      <c r="AA14" t="str">
        <f t="shared" si="0"/>
        <v/>
      </c>
      <c r="AB14" t="str">
        <f t="shared" si="1"/>
        <v/>
      </c>
    </row>
    <row r="15" spans="1:29">
      <c r="A15">
        <f t="shared" si="2"/>
        <v>0</v>
      </c>
      <c r="V15" t="str">
        <f>IF(LENB(ASC(発明者追加!B12))-LEN(ASC(発明者追加!B12))&lt;&gt;0,SUBSTITUTE(発明者追加!B12," ","　"),ASC(発明者追加!B12))</f>
        <v/>
      </c>
      <c r="W15" t="str">
        <f>IF(発明者追加!J12&lt;&gt;0,TEXT(発明者追加!J12,"00000000"),"")</f>
        <v/>
      </c>
      <c r="X15" t="str">
        <f>IFERROR(VLOOKUP(発明者追加!D12,知財処理用2!A:B,2,FALSE),"")</f>
        <v/>
      </c>
      <c r="Y15">
        <f>発明者追加!E12</f>
        <v>0</v>
      </c>
      <c r="Z15">
        <f>発明者追加!F12*100</f>
        <v>0</v>
      </c>
      <c r="AA15" t="str">
        <f t="shared" si="0"/>
        <v/>
      </c>
      <c r="AB15" t="str">
        <f t="shared" si="1"/>
        <v/>
      </c>
    </row>
    <row r="16" spans="1:29">
      <c r="A16">
        <f t="shared" si="2"/>
        <v>0</v>
      </c>
      <c r="V16" t="str">
        <f>IF(LENB(ASC(発明者追加!B13))-LEN(ASC(発明者追加!B13))&lt;&gt;0,SUBSTITUTE(発明者追加!B13," ","　"),ASC(発明者追加!B13))</f>
        <v/>
      </c>
      <c r="W16" t="str">
        <f>IF(発明者追加!J13&lt;&gt;0,TEXT(発明者追加!J13,"00000000"),"")</f>
        <v/>
      </c>
      <c r="X16" t="str">
        <f>IFERROR(VLOOKUP(発明者追加!D13,知財処理用2!A:B,2,FALSE),"")</f>
        <v/>
      </c>
      <c r="Y16">
        <f>発明者追加!E13</f>
        <v>0</v>
      </c>
      <c r="Z16">
        <f>発明者追加!F13*100</f>
        <v>0</v>
      </c>
      <c r="AA16" t="str">
        <f t="shared" si="0"/>
        <v/>
      </c>
      <c r="AB16" t="str">
        <f t="shared" si="1"/>
        <v/>
      </c>
    </row>
    <row r="17" spans="1:28">
      <c r="A17">
        <f t="shared" si="2"/>
        <v>0</v>
      </c>
      <c r="V17" t="str">
        <f>IF(LENB(ASC(発明者追加!B14))-LEN(ASC(発明者追加!B14))&lt;&gt;0,SUBSTITUTE(発明者追加!B14," ","　"),ASC(発明者追加!B14))</f>
        <v/>
      </c>
      <c r="W17" t="str">
        <f>IF(発明者追加!J14&lt;&gt;0,TEXT(発明者追加!J14,"00000000"),"")</f>
        <v/>
      </c>
      <c r="X17" t="str">
        <f>IFERROR(VLOOKUP(発明者追加!D14,知財処理用2!A:B,2,FALSE),"")</f>
        <v/>
      </c>
      <c r="Y17">
        <f>発明者追加!E14</f>
        <v>0</v>
      </c>
      <c r="Z17">
        <f>発明者追加!F14*100</f>
        <v>0</v>
      </c>
      <c r="AA17" t="str">
        <f t="shared" si="0"/>
        <v/>
      </c>
      <c r="AB17" t="str">
        <f t="shared" si="1"/>
        <v/>
      </c>
    </row>
    <row r="18" spans="1:28">
      <c r="A18">
        <f t="shared" si="2"/>
        <v>0</v>
      </c>
      <c r="V18" t="str">
        <f>IF(LENB(ASC(発明者追加!B15))-LEN(ASC(発明者追加!B15))&lt;&gt;0,SUBSTITUTE(発明者追加!B15," ","　"),ASC(発明者追加!B15))</f>
        <v/>
      </c>
      <c r="W18" t="str">
        <f>IF(発明者追加!J15&lt;&gt;0,TEXT(発明者追加!J15,"00000000"),"")</f>
        <v/>
      </c>
      <c r="X18" t="str">
        <f>IFERROR(VLOOKUP(発明者追加!D15,知財処理用2!A:B,2,FALSE),"")</f>
        <v/>
      </c>
      <c r="Y18">
        <f>発明者追加!E15</f>
        <v>0</v>
      </c>
      <c r="Z18">
        <f>発明者追加!F15*100</f>
        <v>0</v>
      </c>
      <c r="AA18" t="str">
        <f t="shared" si="0"/>
        <v/>
      </c>
      <c r="AB18" t="str">
        <f t="shared" si="1"/>
        <v/>
      </c>
    </row>
    <row r="19" spans="1:28">
      <c r="A19">
        <f t="shared" si="2"/>
        <v>0</v>
      </c>
      <c r="V19" t="str">
        <f>IF(LENB(ASC(発明届!J26))-LEN(ASC(発明届!J26))&lt;&gt;0,SUBSTITUTE(発明届!J26," ","　"),ASC(発明届!J26))</f>
        <v/>
      </c>
      <c r="Z19">
        <f>発明届!AD25*100</f>
        <v>0</v>
      </c>
      <c r="AA19" t="str">
        <f t="shared" si="0"/>
        <v/>
      </c>
    </row>
    <row r="20" spans="1:28">
      <c r="A20">
        <f t="shared" si="2"/>
        <v>0</v>
      </c>
      <c r="V20" t="str">
        <f>IF(LENB(ASC(発明届!J28))-LEN(ASC(発明届!J28))&lt;&gt;0,SUBSTITUTE(発明届!J28," ","　"),ASC(発明届!J28))</f>
        <v/>
      </c>
      <c r="Z20">
        <f>発明届!AD27*100</f>
        <v>0</v>
      </c>
      <c r="AA20" t="str">
        <f t="shared" si="0"/>
        <v/>
      </c>
    </row>
    <row r="21" spans="1:28">
      <c r="A21">
        <f t="shared" si="2"/>
        <v>0</v>
      </c>
      <c r="V21" t="str">
        <f>IF(LENB(ASC(発明届!J30))-LEN(ASC(発明届!J30))&lt;&gt;0,SUBSTITUTE(発明届!J30," ","　"),ASC(発明届!J30))</f>
        <v/>
      </c>
      <c r="Z21">
        <f>発明届!AD29*100</f>
        <v>0</v>
      </c>
      <c r="AA21" t="str">
        <f t="shared" si="0"/>
        <v/>
      </c>
    </row>
    <row r="22" spans="1:28">
      <c r="A22">
        <f t="shared" si="2"/>
        <v>0</v>
      </c>
      <c r="V22" t="str">
        <f>IF(LENB(ASC(発明届!J32))-LEN(ASC(発明届!J32))&lt;&gt;0,SUBSTITUTE(発明届!J32," ","　"),ASC(発明届!J32))</f>
        <v/>
      </c>
      <c r="Z22">
        <f>発明届!AD31*100</f>
        <v>0</v>
      </c>
      <c r="AA22" t="str">
        <f t="shared" si="0"/>
        <v/>
      </c>
    </row>
    <row r="23" spans="1:28">
      <c r="A23">
        <f t="shared" si="2"/>
        <v>0</v>
      </c>
      <c r="V23" t="str">
        <f>IF(LENB(ASC(発明届!J34))-LEN(ASC(発明届!J34))&lt;&gt;0,SUBSTITUTE(発明届!J34," ","　"),ASC(発明届!J34))</f>
        <v/>
      </c>
      <c r="Z23">
        <f>発明届!AD33*100</f>
        <v>0</v>
      </c>
      <c r="AA23" t="str">
        <f t="shared" si="0"/>
        <v/>
      </c>
    </row>
    <row r="24" spans="1:28">
      <c r="A24">
        <f t="shared" si="2"/>
        <v>0</v>
      </c>
      <c r="V24" t="str">
        <f>IF(LENB(ASC(発明者追加!B19))-LEN(ASC(発明者追加!B19))&lt;&gt;0,SUBSTITUTE(発明者追加!B19," ","　"),ASC(発明者追加!B19))</f>
        <v/>
      </c>
      <c r="Z24">
        <f>発明者追加!F19*100</f>
        <v>0</v>
      </c>
      <c r="AA24" t="str">
        <f t="shared" si="0"/>
        <v/>
      </c>
    </row>
    <row r="25" spans="1:28">
      <c r="A25">
        <f t="shared" si="2"/>
        <v>0</v>
      </c>
      <c r="V25" t="str">
        <f>IF(LENB(ASC(発明者追加!B20))-LEN(ASC(発明者追加!B20))&lt;&gt;0,SUBSTITUTE(発明者追加!B20," ","　"),ASC(発明者追加!B20))</f>
        <v/>
      </c>
      <c r="Z25">
        <f>発明者追加!F20*100</f>
        <v>0</v>
      </c>
      <c r="AA25" t="str">
        <f t="shared" si="0"/>
        <v/>
      </c>
    </row>
    <row r="26" spans="1:28">
      <c r="A26">
        <f t="shared" si="2"/>
        <v>0</v>
      </c>
      <c r="V26" t="str">
        <f>IF(LENB(ASC(発明者追加!B21))-LEN(ASC(発明者追加!B21))&lt;&gt;0,SUBSTITUTE(発明者追加!B21," ","　"),ASC(発明者追加!B21))</f>
        <v/>
      </c>
      <c r="Z26">
        <f>発明者追加!F21*100</f>
        <v>0</v>
      </c>
      <c r="AA26" t="str">
        <f t="shared" si="0"/>
        <v/>
      </c>
    </row>
    <row r="27" spans="1:28">
      <c r="A27">
        <f t="shared" si="2"/>
        <v>0</v>
      </c>
      <c r="V27" t="str">
        <f>IF(LENB(ASC(発明者追加!B22))-LEN(ASC(発明者追加!B22))&lt;&gt;0,SUBSTITUTE(発明者追加!B22," ","　"),ASC(発明者追加!B22))</f>
        <v/>
      </c>
      <c r="Z27">
        <f>発明者追加!F22*100</f>
        <v>0</v>
      </c>
      <c r="AA27" t="str">
        <f t="shared" si="0"/>
        <v/>
      </c>
    </row>
    <row r="28" spans="1:28">
      <c r="A28">
        <f t="shared" si="2"/>
        <v>0</v>
      </c>
      <c r="V28" t="str">
        <f>IF(LENB(ASC(発明者追加!B23))-LEN(ASC(発明者追加!B23))&lt;&gt;0,SUBSTITUTE(発明者追加!B23," ","　"),ASC(発明者追加!B23))</f>
        <v/>
      </c>
      <c r="Z28">
        <f>発明者追加!F23*100</f>
        <v>0</v>
      </c>
      <c r="AA28" t="str">
        <f t="shared" si="0"/>
        <v/>
      </c>
    </row>
    <row r="29" spans="1:28">
      <c r="A29">
        <f t="shared" si="2"/>
        <v>0</v>
      </c>
      <c r="V29" t="str">
        <f>IF(LENB(ASC(発明者追加!B24))-LEN(ASC(発明者追加!B24))&lt;&gt;0,SUBSTITUTE(発明者追加!B24," ","　"),ASC(発明者追加!B24))</f>
        <v/>
      </c>
      <c r="Z29">
        <f>発明者追加!F24*100</f>
        <v>0</v>
      </c>
      <c r="AA29" t="str">
        <f t="shared" si="0"/>
        <v/>
      </c>
    </row>
    <row r="30" spans="1:28">
      <c r="A30">
        <f t="shared" si="2"/>
        <v>0</v>
      </c>
      <c r="V30" t="str">
        <f>IF(LENB(ASC(発明者追加!B25))-LEN(ASC(発明者追加!B25))&lt;&gt;0,SUBSTITUTE(発明者追加!B25," ","　"),ASC(発明者追加!B25))</f>
        <v/>
      </c>
      <c r="Z30">
        <f>発明者追加!F25*100</f>
        <v>0</v>
      </c>
      <c r="AA30" t="str">
        <f t="shared" si="0"/>
        <v/>
      </c>
    </row>
    <row r="31" spans="1:28">
      <c r="A31">
        <f t="shared" si="2"/>
        <v>0</v>
      </c>
      <c r="V31" t="str">
        <f>IF(LENB(ASC(発明者追加!B26))-LEN(ASC(発明者追加!B26))&lt;&gt;0,SUBSTITUTE(発明者追加!B26," ","　"),ASC(発明者追加!B26))</f>
        <v/>
      </c>
      <c r="Z31">
        <f>発明者追加!F26*100</f>
        <v>0</v>
      </c>
      <c r="AA31" t="str">
        <f t="shared" si="0"/>
        <v/>
      </c>
    </row>
    <row r="32" spans="1:28">
      <c r="A32">
        <f t="shared" si="2"/>
        <v>0</v>
      </c>
      <c r="V32" t="str">
        <f>IF(LENB(ASC(発明者追加!B27))-LEN(ASC(発明者追加!B27))&lt;&gt;0,SUBSTITUTE(発明者追加!B27," ","　"),ASC(発明者追加!B27))</f>
        <v/>
      </c>
      <c r="Z32">
        <f>発明者追加!F27*100</f>
        <v>0</v>
      </c>
      <c r="AA32" t="str">
        <f t="shared" si="0"/>
        <v/>
      </c>
    </row>
    <row r="33" spans="1:27">
      <c r="A33">
        <f t="shared" si="2"/>
        <v>0</v>
      </c>
      <c r="V33" t="str">
        <f>IF(LENB(ASC(発明者追加!B28))-LEN(ASC(発明者追加!B28))&lt;&gt;0,SUBSTITUTE(発明者追加!B28," ","　"),ASC(発明者追加!B28))</f>
        <v/>
      </c>
      <c r="Z33">
        <f>発明者追加!F28*100</f>
        <v>0</v>
      </c>
      <c r="AA33" t="str">
        <f t="shared" si="0"/>
        <v/>
      </c>
    </row>
  </sheetData>
  <sheetProtection algorithmName="SHA-512" hashValue="7UFjFfOc2lVcBsxbMV3xlv3hoYuJGgPjMHFC9KW+znhZfiLvb3xeTsvLSAFpsbsPUiCp7UJpsOMzaNvWXy2GQg==" saltValue="HpBpcttbPn6Q9BOPvg2Upg=="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B48"/>
  <sheetViews>
    <sheetView workbookViewId="0">
      <selection activeCell="C26" sqref="C26"/>
    </sheetView>
  </sheetViews>
  <sheetFormatPr defaultRowHeight="18.75"/>
  <cols>
    <col min="1" max="1" width="42.125" bestFit="1" customWidth="1"/>
    <col min="2" max="2" width="11.625" bestFit="1" customWidth="1"/>
  </cols>
  <sheetData>
    <row r="1" spans="1:2">
      <c r="A1" t="s">
        <v>127</v>
      </c>
      <c r="B1">
        <v>102</v>
      </c>
    </row>
    <row r="2" spans="1:2">
      <c r="A2" t="s">
        <v>90</v>
      </c>
      <c r="B2">
        <v>103</v>
      </c>
    </row>
    <row r="3" spans="1:2">
      <c r="A3" t="s">
        <v>91</v>
      </c>
      <c r="B3">
        <v>104</v>
      </c>
    </row>
    <row r="4" spans="1:2">
      <c r="A4" t="s">
        <v>92</v>
      </c>
      <c r="B4">
        <v>105</v>
      </c>
    </row>
    <row r="5" spans="1:2">
      <c r="A5" t="s">
        <v>93</v>
      </c>
      <c r="B5">
        <v>106</v>
      </c>
    </row>
    <row r="6" spans="1:2">
      <c r="A6" t="s">
        <v>94</v>
      </c>
      <c r="B6">
        <v>107</v>
      </c>
    </row>
    <row r="7" spans="1:2">
      <c r="A7" t="s">
        <v>95</v>
      </c>
      <c r="B7">
        <v>207</v>
      </c>
    </row>
    <row r="8" spans="1:2">
      <c r="A8" t="s">
        <v>180</v>
      </c>
      <c r="B8">
        <v>108</v>
      </c>
    </row>
    <row r="9" spans="1:2">
      <c r="A9" t="s">
        <v>96</v>
      </c>
      <c r="B9">
        <v>109</v>
      </c>
    </row>
    <row r="10" spans="1:2">
      <c r="A10" t="s">
        <v>97</v>
      </c>
      <c r="B10">
        <v>110</v>
      </c>
    </row>
    <row r="11" spans="1:2">
      <c r="A11" t="s">
        <v>98</v>
      </c>
      <c r="B11">
        <v>111</v>
      </c>
    </row>
    <row r="12" spans="1:2">
      <c r="A12" t="s">
        <v>99</v>
      </c>
      <c r="B12">
        <v>112</v>
      </c>
    </row>
    <row r="13" spans="1:2">
      <c r="A13" t="s">
        <v>100</v>
      </c>
      <c r="B13">
        <v>113</v>
      </c>
    </row>
    <row r="14" spans="1:2">
      <c r="A14" t="s">
        <v>101</v>
      </c>
      <c r="B14">
        <v>114</v>
      </c>
    </row>
    <row r="15" spans="1:2">
      <c r="A15" t="s">
        <v>102</v>
      </c>
      <c r="B15">
        <v>115</v>
      </c>
    </row>
    <row r="16" spans="1:2">
      <c r="A16" t="s">
        <v>103</v>
      </c>
      <c r="B16">
        <v>116</v>
      </c>
    </row>
    <row r="17" spans="1:2">
      <c r="A17" t="s">
        <v>104</v>
      </c>
      <c r="B17">
        <v>10770</v>
      </c>
    </row>
    <row r="18" spans="1:2">
      <c r="A18" t="s">
        <v>105</v>
      </c>
      <c r="B18">
        <v>101</v>
      </c>
    </row>
    <row r="19" spans="1:2">
      <c r="A19" t="s">
        <v>106</v>
      </c>
      <c r="B19">
        <v>190</v>
      </c>
    </row>
    <row r="20" spans="1:2">
      <c r="A20" t="s">
        <v>107</v>
      </c>
      <c r="B20">
        <v>191</v>
      </c>
    </row>
    <row r="21" spans="1:2">
      <c r="A21" t="s">
        <v>108</v>
      </c>
      <c r="B21">
        <v>150</v>
      </c>
    </row>
    <row r="22" spans="1:2">
      <c r="A22" t="s">
        <v>109</v>
      </c>
      <c r="B22">
        <v>151</v>
      </c>
    </row>
    <row r="23" spans="1:2">
      <c r="A23" t="s">
        <v>110</v>
      </c>
      <c r="B23">
        <v>152</v>
      </c>
    </row>
    <row r="24" spans="1:2">
      <c r="A24" t="s">
        <v>111</v>
      </c>
      <c r="B24">
        <v>153</v>
      </c>
    </row>
    <row r="25" spans="1:2">
      <c r="A25" t="s">
        <v>112</v>
      </c>
      <c r="B25">
        <v>154</v>
      </c>
    </row>
    <row r="26" spans="1:2">
      <c r="A26" t="s">
        <v>113</v>
      </c>
      <c r="B26">
        <v>162</v>
      </c>
    </row>
    <row r="27" spans="1:2">
      <c r="A27" t="s">
        <v>114</v>
      </c>
      <c r="B27">
        <v>164</v>
      </c>
    </row>
    <row r="28" spans="1:2">
      <c r="A28" t="s">
        <v>115</v>
      </c>
      <c r="B28">
        <v>165</v>
      </c>
    </row>
    <row r="29" spans="1:2">
      <c r="A29" t="s">
        <v>128</v>
      </c>
      <c r="B29">
        <v>168</v>
      </c>
    </row>
    <row r="30" spans="1:2">
      <c r="A30" t="s">
        <v>129</v>
      </c>
      <c r="B30">
        <v>208</v>
      </c>
    </row>
    <row r="31" spans="1:2">
      <c r="A31" t="s">
        <v>116</v>
      </c>
      <c r="B31">
        <v>169</v>
      </c>
    </row>
    <row r="32" spans="1:2">
      <c r="A32" t="s">
        <v>130</v>
      </c>
      <c r="B32">
        <v>1060300018</v>
      </c>
    </row>
    <row r="33" spans="1:2">
      <c r="A33" t="s">
        <v>131</v>
      </c>
      <c r="B33">
        <v>203</v>
      </c>
    </row>
    <row r="34" spans="1:2">
      <c r="A34" t="s">
        <v>117</v>
      </c>
      <c r="B34">
        <v>178</v>
      </c>
    </row>
    <row r="35" spans="1:2">
      <c r="A35" t="s">
        <v>132</v>
      </c>
      <c r="B35">
        <v>202</v>
      </c>
    </row>
    <row r="36" spans="1:2">
      <c r="A36" t="s">
        <v>133</v>
      </c>
      <c r="B36">
        <v>163</v>
      </c>
    </row>
    <row r="37" spans="1:2">
      <c r="A37" t="s">
        <v>134</v>
      </c>
      <c r="B37">
        <v>209</v>
      </c>
    </row>
    <row r="38" spans="1:2">
      <c r="A38" t="s">
        <v>135</v>
      </c>
      <c r="B38">
        <v>186</v>
      </c>
    </row>
    <row r="39" spans="1:2">
      <c r="A39" t="s">
        <v>118</v>
      </c>
      <c r="B39">
        <v>205</v>
      </c>
    </row>
    <row r="40" spans="1:2">
      <c r="A40" t="s">
        <v>119</v>
      </c>
      <c r="B40">
        <v>161</v>
      </c>
    </row>
    <row r="41" spans="1:2">
      <c r="A41" t="s">
        <v>120</v>
      </c>
      <c r="B41">
        <v>160</v>
      </c>
    </row>
    <row r="42" spans="1:2">
      <c r="A42" t="s">
        <v>121</v>
      </c>
      <c r="B42">
        <v>902</v>
      </c>
    </row>
    <row r="43" spans="1:2">
      <c r="A43" t="s">
        <v>122</v>
      </c>
      <c r="B43">
        <v>200</v>
      </c>
    </row>
    <row r="44" spans="1:2">
      <c r="A44" t="s">
        <v>136</v>
      </c>
      <c r="B44" s="83" t="s">
        <v>123</v>
      </c>
    </row>
    <row r="45" spans="1:2">
      <c r="A45" t="s">
        <v>124</v>
      </c>
      <c r="B45">
        <v>12200</v>
      </c>
    </row>
    <row r="46" spans="1:2">
      <c r="A46" t="s">
        <v>125</v>
      </c>
      <c r="B46">
        <v>201</v>
      </c>
    </row>
    <row r="47" spans="1:2">
      <c r="A47" t="s">
        <v>126</v>
      </c>
      <c r="B47">
        <v>206</v>
      </c>
    </row>
    <row r="48" spans="1:2">
      <c r="A48" t="s">
        <v>181</v>
      </c>
      <c r="B48">
        <v>12300</v>
      </c>
    </row>
  </sheetData>
  <sheetProtection algorithmName="SHA-512" hashValue="CEbbbzSBQ7vnP1ceGTvE3ADRXnXwOgr0Uf4yX0eNTRSnJHxFdzmGpOsfXxntmjRwI5WK2WRI/oV+ppIWO799MA==" saltValue="6Fk0z0YTQf7LWZA/ZKowh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特許出願の流れ</vt:lpstr>
      <vt:lpstr>発明届</vt:lpstr>
      <vt:lpstr>発明の内容（別紙）</vt:lpstr>
      <vt:lpstr>発明者追加</vt:lpstr>
      <vt:lpstr>外部機関等追加</vt:lpstr>
      <vt:lpstr>知財処理用</vt:lpstr>
      <vt:lpstr>知財処理用2</vt:lpstr>
      <vt:lpstr>特許出願の流れ!Print_Area</vt:lpstr>
      <vt:lpstr>'発明の内容（別紙）'!Print_Area</vt:lpstr>
      <vt:lpstr>発明届!Print_Area</vt:lpstr>
      <vt:lpstr>発明者追加!Print_Titles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dc:creator>
  <cp:lastModifiedBy>ogita</cp:lastModifiedBy>
  <cp:lastPrinted>2021-07-16T04:04:16Z</cp:lastPrinted>
  <dcterms:created xsi:type="dcterms:W3CDTF">2020-04-03T06:13:39Z</dcterms:created>
  <dcterms:modified xsi:type="dcterms:W3CDTF">2021-07-16T06:49:34Z</dcterms:modified>
  <cp:contentStatus/>
</cp:coreProperties>
</file>