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172.16.100.5\public1\04_届出\様式\(検討資料)発明届改訂202206\学内通知用\文書管理掲載用\20220722修正\"/>
    </mc:Choice>
  </mc:AlternateContent>
  <xr:revisionPtr revIDLastSave="0" documentId="13_ncr:1_{FC113163-B0E3-4555-8A05-1FB14196C254}" xr6:coauthVersionLast="47" xr6:coauthVersionMax="47" xr10:uidLastSave="{00000000-0000-0000-0000-000000000000}"/>
  <bookViews>
    <workbookView xWindow="-120" yWindow="-120" windowWidth="29040" windowHeight="15840" activeTab="1" xr2:uid="{00000000-000D-0000-FFFF-FFFF00000000}"/>
  </bookViews>
  <sheets>
    <sheet name="特許出願の流れ" sheetId="8" r:id="rId1"/>
    <sheet name="発明届" sheetId="1" r:id="rId2"/>
    <sheet name="別紙1「発明の内容」" sheetId="7" r:id="rId3"/>
    <sheet name="別紙2「学生の権利譲渡について」" sheetId="12" r:id="rId4"/>
    <sheet name="発明者追加" sheetId="4" r:id="rId5"/>
    <sheet name="外部機関等追加" sheetId="5" r:id="rId6"/>
    <sheet name="振込依頼書（個人）" sheetId="13" r:id="rId7"/>
    <sheet name="振込依頼書（個人）【記入例】 " sheetId="14" r:id="rId8"/>
    <sheet name="知財処理用" sheetId="9" r:id="rId9"/>
    <sheet name="知財処理用2" sheetId="11" r:id="rId10"/>
  </sheets>
  <externalReferences>
    <externalReference r:id="rId11"/>
  </externalReferences>
  <definedNames>
    <definedName name="_xlnm.Print_Area" localSheetId="6">'振込依頼書（個人）'!$A$1:$AD$67</definedName>
    <definedName name="_xlnm.Print_Area" localSheetId="7">'振込依頼書（個人）【記入例】 '!$A$1:$AD$69</definedName>
    <definedName name="_xlnm.Print_Area" localSheetId="0">特許出願の流れ!#REF!</definedName>
    <definedName name="_xlnm.Print_Area" localSheetId="1">発明届!$B$1:$BB$129</definedName>
    <definedName name="_xlnm.Print_Area" localSheetId="2">別紙1「発明の内容」!$B$1:$BB$80</definedName>
    <definedName name="_xlnm.Print_Area" localSheetId="3">別紙2「学生の権利譲渡について」!$A$1:$O$109</definedName>
    <definedName name="_xlnm.Print_Titles" localSheetId="4">発明者追加!$1:$1</definedName>
    <definedName name="Z_1DED65DB_7052_4509_8977_14975AD1BFF5_.wvu.PrintArea" localSheetId="7" hidden="1">'振込依頼書（個人）【記入例】 '!$A$1:$AC$69</definedName>
    <definedName name="Z_E983C627_A833_47EC_9CA4_FC0E2B507D16_.wvu.PrintArea" localSheetId="7" hidden="1">'振込依頼書（個人）【記入例】 '!$A$1:$AC$69</definedName>
    <definedName name="送金種別">'[1]外国送金依頼書（企業）'!#REF!</definedName>
    <definedName name="仲介貿易">'[1]外国送金依頼書（企業）'!#REF!</definedName>
    <definedName name="貿易">'[1]外国送金依頼書（企業）'!#REF!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 i="9" l="1"/>
  <c r="T2" i="9"/>
  <c r="U2" i="9"/>
  <c r="L93" i="12" l="1"/>
  <c r="J92" i="12"/>
  <c r="O1" i="12"/>
  <c r="G45" i="14"/>
  <c r="G47" i="14"/>
  <c r="G44" i="13"/>
  <c r="G46" i="13"/>
  <c r="AD35" i="1"/>
  <c r="B2" i="9"/>
  <c r="AU35" i="1"/>
  <c r="AY62" i="1"/>
  <c r="R2" i="9"/>
  <c r="L2" i="9"/>
  <c r="N2" i="9"/>
  <c r="W2" i="9"/>
  <c r="W9" i="9"/>
  <c r="W10" i="9"/>
  <c r="W11" i="9"/>
  <c r="W12" i="9"/>
  <c r="W13" i="9"/>
  <c r="W14" i="9"/>
  <c r="W15" i="9"/>
  <c r="W16" i="9"/>
  <c r="W17" i="9"/>
  <c r="W18" i="9"/>
  <c r="W3" i="9"/>
  <c r="W4" i="9"/>
  <c r="W5" i="9"/>
  <c r="W6" i="9"/>
  <c r="W7" i="9"/>
  <c r="W8" i="9"/>
  <c r="V2" i="9"/>
  <c r="V3" i="9"/>
  <c r="V4" i="9"/>
  <c r="V5" i="9"/>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X18" i="9"/>
  <c r="X17" i="9"/>
  <c r="X16" i="9"/>
  <c r="X15" i="9"/>
  <c r="X14" i="9"/>
  <c r="X13" i="9"/>
  <c r="X12" i="9"/>
  <c r="X11" i="9"/>
  <c r="X10" i="9"/>
  <c r="X9" i="9"/>
  <c r="X8" i="9"/>
  <c r="X7" i="9"/>
  <c r="X6" i="9"/>
  <c r="X5" i="9"/>
  <c r="X4" i="9"/>
  <c r="X3" i="9"/>
  <c r="X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P2" i="9"/>
  <c r="Y2" i="9"/>
  <c r="Z2" i="9"/>
  <c r="Y3" i="9"/>
  <c r="Z3" i="9"/>
  <c r="Y4" i="9"/>
  <c r="Z4" i="9"/>
  <c r="Y5" i="9"/>
  <c r="Z5" i="9"/>
  <c r="AB5" i="9" s="1"/>
  <c r="Y6" i="9"/>
  <c r="Z6" i="9"/>
  <c r="Y7" i="9"/>
  <c r="Z7" i="9"/>
  <c r="Y8" i="9"/>
  <c r="Z8" i="9"/>
  <c r="Y9" i="9"/>
  <c r="Z9" i="9"/>
  <c r="Y10" i="9"/>
  <c r="Z10" i="9"/>
  <c r="Y11" i="9"/>
  <c r="Z11" i="9"/>
  <c r="Y12" i="9"/>
  <c r="Z12" i="9"/>
  <c r="Y13" i="9"/>
  <c r="Z13" i="9"/>
  <c r="Y14" i="9"/>
  <c r="Z14" i="9"/>
  <c r="Y15" i="9"/>
  <c r="Z15" i="9"/>
  <c r="Y16" i="9"/>
  <c r="Z16" i="9"/>
  <c r="Y17" i="9"/>
  <c r="Z17" i="9"/>
  <c r="Y18" i="9"/>
  <c r="Z18" i="9"/>
  <c r="Z19" i="9"/>
  <c r="AA19" i="9"/>
  <c r="Z20" i="9"/>
  <c r="AA20" i="9"/>
  <c r="Z21" i="9"/>
  <c r="AA21" i="9"/>
  <c r="Z22" i="9"/>
  <c r="AA22" i="9"/>
  <c r="Z23" i="9"/>
  <c r="AA23" i="9"/>
  <c r="Z24" i="9"/>
  <c r="AA24" i="9"/>
  <c r="Z25" i="9"/>
  <c r="AA25" i="9"/>
  <c r="Z26" i="9"/>
  <c r="AA26" i="9"/>
  <c r="Z27" i="9"/>
  <c r="AA27" i="9"/>
  <c r="Z28" i="9"/>
  <c r="AA28" i="9"/>
  <c r="Z29" i="9"/>
  <c r="AA29" i="9"/>
  <c r="Z30" i="9"/>
  <c r="AA30" i="9"/>
  <c r="Z31" i="9"/>
  <c r="AA31" i="9"/>
  <c r="Z32" i="9"/>
  <c r="AA32" i="9"/>
  <c r="Z33" i="9"/>
  <c r="AA33" i="9"/>
  <c r="AA2" i="9"/>
  <c r="AB2" i="9"/>
  <c r="AA18" i="9"/>
  <c r="AB18" i="9"/>
  <c r="AA17" i="9"/>
  <c r="AB17" i="9"/>
  <c r="AA16" i="9"/>
  <c r="AB16" i="9"/>
  <c r="AA15" i="9"/>
  <c r="AB15" i="9"/>
  <c r="AA14" i="9"/>
  <c r="AB14" i="9"/>
  <c r="AA13" i="9"/>
  <c r="AB13" i="9"/>
  <c r="AA12" i="9"/>
  <c r="AB12" i="9"/>
  <c r="AA11" i="9"/>
  <c r="AB11" i="9"/>
  <c r="AA10" i="9"/>
  <c r="AB10" i="9"/>
  <c r="AA9" i="9"/>
  <c r="AB9" i="9"/>
  <c r="AA8" i="9"/>
  <c r="AB8" i="9"/>
  <c r="AA7" i="9"/>
  <c r="AB7" i="9"/>
  <c r="AA6" i="9"/>
  <c r="AB6" i="9"/>
  <c r="AA4" i="9"/>
  <c r="AB4" i="9"/>
  <c r="AA3" i="9"/>
  <c r="AB3" i="9"/>
  <c r="K2" i="9"/>
  <c r="M2" i="9"/>
  <c r="H2" i="9"/>
  <c r="Q2" i="9"/>
  <c r="O2" i="9"/>
  <c r="J2" i="9"/>
  <c r="I2" i="9"/>
  <c r="F2" i="9"/>
  <c r="E2" i="9"/>
  <c r="D2" i="9"/>
  <c r="C2" i="9"/>
  <c r="AY1" i="7"/>
  <c r="D1" i="5"/>
  <c r="K1" i="4"/>
  <c r="AA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nagata</author>
    <author>Nagata</author>
    <author>ogita2</author>
    <author>共創機構イノベーション戦略部門知的財産室</author>
  </authors>
  <commentList>
    <comment ref="J8" authorId="0" shapeId="0" xr:uid="{00000000-0006-0000-0100-000001000000}">
      <text>
        <r>
          <rPr>
            <sz val="9"/>
            <color indexed="81"/>
            <rFont val="MS P ゴシック"/>
            <family val="3"/>
            <charset val="128"/>
          </rPr>
          <t>出願時に名称を変更することが可能です。</t>
        </r>
      </text>
    </comment>
    <comment ref="J10" authorId="0" shapeId="0" xr:uid="{00000000-0006-0000-0100-000002000000}">
      <text>
        <r>
          <rPr>
            <sz val="9"/>
            <color indexed="81"/>
            <rFont val="MS P ゴシック"/>
            <family val="3"/>
            <charset val="128"/>
          </rPr>
          <t xml:space="preserve">外国人も記入してください。
</t>
        </r>
      </text>
    </comment>
    <comment ref="R10" authorId="0" shapeId="0" xr:uid="{00000000-0006-0000-0100-000003000000}">
      <text>
        <r>
          <rPr>
            <sz val="9"/>
            <color indexed="81"/>
            <rFont val="MS P ゴシック"/>
            <family val="3"/>
            <charset val="128"/>
          </rPr>
          <t>実際に研究した部局を選択してください(兼務部局でも可)。</t>
        </r>
      </text>
    </comment>
    <comment ref="AD10" authorId="0" shapeId="0" xr:uid="{00000000-0006-0000-0100-000004000000}">
      <text>
        <r>
          <rPr>
            <sz val="9"/>
            <color indexed="81"/>
            <rFont val="MS P ゴシック"/>
            <family val="3"/>
            <charset val="128"/>
          </rPr>
          <t>本学発明者の寄与度が変更になる場合は、届出書本紙の再提出が必要です。</t>
        </r>
      </text>
    </comment>
    <comment ref="AP10" authorId="1" shapeId="0" xr:uid="{00000000-0006-0000-0100-000005000000}">
      <text>
        <r>
          <rPr>
            <sz val="9"/>
            <color indexed="81"/>
            <rFont val="MS P ゴシック"/>
            <family val="3"/>
            <charset val="128"/>
          </rPr>
          <t>0から始まる場合は、0が省略された形で表示されます。</t>
        </r>
      </text>
    </comment>
    <comment ref="AZ10" authorId="0" shapeId="0" xr:uid="{00000000-0006-0000-0100-000006000000}">
      <text>
        <r>
          <rPr>
            <sz val="9"/>
            <color indexed="81"/>
            <rFont val="MS P ゴシック"/>
            <family val="3"/>
            <charset val="128"/>
          </rPr>
          <t>届出時点で「本学の役員及び本学と雇用関係がある教職員」のみ押印してください。</t>
        </r>
      </text>
    </comment>
    <comment ref="J11" authorId="0" shapeId="0" xr:uid="{00000000-0006-0000-0100-000007000000}">
      <text>
        <r>
          <rPr>
            <sz val="9"/>
            <color indexed="81"/>
            <rFont val="MS P ゴシック"/>
            <family val="3"/>
            <charset val="128"/>
          </rPr>
          <t>・願書記載順も本届出書の記載順と原則同様に進めますが、記載順に希望がある場合は、別途その旨申告してください。
・本シートに書ききれない場合は「発明者追加」シートに記載してください。
・連絡を希望する担当者となる発明者を記入してください。
・（姓）　（名）　（ミドルネーム）の順で記入してください。</t>
        </r>
      </text>
    </comment>
    <comment ref="AD25" authorId="2" shapeId="0" xr:uid="{00000000-0006-0000-0100-000008000000}">
      <text>
        <r>
          <rPr>
            <sz val="9"/>
            <color indexed="81"/>
            <rFont val="MS P ゴシック"/>
            <family val="3"/>
            <charset val="128"/>
          </rPr>
          <t>外部発明者一人一人の寄与度が不明の場合は、一機関合計の寄与度を均等割りして入力してください。</t>
        </r>
      </text>
    </comment>
    <comment ref="AG31" authorId="0" shapeId="0" xr:uid="{00000000-0006-0000-0100-000009000000}">
      <text>
        <r>
          <rPr>
            <sz val="9"/>
            <color indexed="81"/>
            <rFont val="MS P ゴシック"/>
            <family val="3"/>
            <charset val="128"/>
          </rPr>
          <t>本シートに書ききれない場合は「外部機関等追加」シートに記載してください。</t>
        </r>
      </text>
    </comment>
    <comment ref="S37" authorId="0" shapeId="0" xr:uid="{00000000-0006-0000-0100-00000A000000}">
      <text>
        <r>
          <rPr>
            <sz val="9"/>
            <color indexed="81"/>
            <rFont val="MS P ゴシック"/>
            <family val="3"/>
            <charset val="128"/>
          </rPr>
          <t>本学連絡担当者以外に連絡を希望する発明者がいる場合は記入してください。
※E-mailアドレスは学内のものを使用してください。</t>
        </r>
      </text>
    </comment>
    <comment ref="AF38" authorId="0" shapeId="0" xr:uid="{00000000-0006-0000-0100-00000B000000}">
      <text>
        <r>
          <rPr>
            <sz val="9"/>
            <color indexed="81"/>
            <rFont val="MS P ゴシック"/>
            <family val="3"/>
            <charset val="128"/>
          </rPr>
          <t>新聞やインターネットでの発表の場合は「試作品提供他」を選択してください。</t>
        </r>
      </text>
    </comment>
    <comment ref="AV38" authorId="0" shapeId="0" xr:uid="{00000000-0006-0000-0100-00000C000000}">
      <text>
        <r>
          <rPr>
            <sz val="9"/>
            <color indexed="81"/>
            <rFont val="MS P ゴシック"/>
            <family val="3"/>
            <charset val="128"/>
          </rPr>
          <t>学会発表の場合は、予稿集の公開日を記入してください。</t>
        </r>
      </text>
    </comment>
    <comment ref="AM48" authorId="0" shapeId="0" xr:uid="{00000000-0006-0000-0100-00000D000000}">
      <text>
        <r>
          <rPr>
            <sz val="9"/>
            <color indexed="81"/>
            <rFont val="MS P ゴシック"/>
            <family val="3"/>
            <charset val="128"/>
          </rPr>
          <t>プロジェクト全期間を通して本学が受領する研究費の合計額（間接経費等含み、他機関への配分額は除く）を選択してください。</t>
        </r>
      </text>
    </comment>
    <comment ref="R49" authorId="1" shapeId="0" xr:uid="{00000000-0006-0000-0100-00000E000000}">
      <text>
        <r>
          <rPr>
            <sz val="9"/>
            <color indexed="81"/>
            <rFont val="MS P ゴシック"/>
            <family val="3"/>
            <charset val="128"/>
          </rPr>
          <t>契約書の題目名・課題名・講座名等を正確に記入してください。</t>
        </r>
        <r>
          <rPr>
            <b/>
            <sz val="9"/>
            <color indexed="81"/>
            <rFont val="MS P ゴシック"/>
            <family val="3"/>
            <charset val="128"/>
          </rPr>
          <t xml:space="preserve">
</t>
        </r>
      </text>
    </comment>
    <comment ref="S51" authorId="1" shapeId="0" xr:uid="{00000000-0006-0000-0100-00000F000000}">
      <text>
        <r>
          <rPr>
            <sz val="9"/>
            <color indexed="81"/>
            <rFont val="MS P ゴシック"/>
            <family val="3"/>
            <charset val="128"/>
          </rPr>
          <t>西暦を記入してください。</t>
        </r>
      </text>
    </comment>
    <comment ref="O54" authorId="0" shapeId="0" xr:uid="{00000000-0006-0000-0100-000010000000}">
      <text>
        <r>
          <rPr>
            <sz val="9"/>
            <color indexed="81"/>
            <rFont val="MS P ゴシック"/>
            <family val="3"/>
            <charset val="128"/>
          </rPr>
          <t>欄が足りず書ききれない経費については、別途申告ください。</t>
        </r>
      </text>
    </comment>
    <comment ref="R58" authorId="3" shapeId="0" xr:uid="{00000000-0006-0000-0100-000011000000}">
      <text>
        <r>
          <rPr>
            <b/>
            <sz val="9"/>
            <color indexed="81"/>
            <rFont val="MS P ゴシック"/>
            <family val="3"/>
            <charset val="128"/>
          </rPr>
          <t>部局事務において、事務処理要領等を確認の上、正確に記入してください。
委託元から願書の補正を求められる場合、部局に費用負担いただくことがあります。
記載例：『令和○○年度、○○（機関名）、「事業名」「研究開発課題名」委託研究開発』</t>
        </r>
      </text>
    </comment>
    <comment ref="AK61" authorId="4" shapeId="0" xr:uid="{3C0D1A75-1D1E-469F-88D3-2213C7B3423A}">
      <text>
        <r>
          <rPr>
            <sz val="9"/>
            <color indexed="81"/>
            <rFont val="MS P ゴシック"/>
            <family val="3"/>
            <charset val="128"/>
          </rPr>
          <t xml:space="preserve">本学整理番号でも問題ありません。
</t>
        </r>
      </text>
    </comment>
    <comment ref="B64" authorId="3" shapeId="0" xr:uid="{00000000-0006-0000-0100-000013000000}">
      <text>
        <r>
          <rPr>
            <b/>
            <sz val="9"/>
            <color indexed="81"/>
            <rFont val="MS P ゴシック"/>
            <family val="3"/>
            <charset val="128"/>
          </rPr>
          <t>スペースが不足する場合は、次シート別紙1「発明の内容」に記載してください。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nagata</author>
  </authors>
  <commentList>
    <comment ref="F6" authorId="0" shapeId="0" xr:uid="{00000000-0006-0000-0300-000001000000}">
      <text>
        <r>
          <rPr>
            <sz val="9"/>
            <color indexed="81"/>
            <rFont val="MS P ゴシック"/>
            <family val="3"/>
            <charset val="128"/>
          </rPr>
          <t>・寄与度は外部機関発明者も含めて全体で100％になるように記入</t>
        </r>
      </text>
    </comment>
    <comment ref="J6" authorId="1" shapeId="0" xr:uid="{00000000-0006-0000-0300-000002000000}">
      <text>
        <r>
          <rPr>
            <sz val="9"/>
            <color indexed="81"/>
            <rFont val="MS P ゴシック"/>
            <family val="3"/>
            <charset val="128"/>
          </rPr>
          <t>0から始まる場合は、0が省略された形で表示される</t>
        </r>
      </text>
    </comment>
    <comment ref="K6" authorId="1" shapeId="0" xr:uid="{00000000-0006-0000-0300-000003000000}">
      <text>
        <r>
          <rPr>
            <sz val="9"/>
            <color indexed="81"/>
            <rFont val="MS P ゴシック"/>
            <family val="3"/>
            <charset val="128"/>
          </rPr>
          <t>届出時点で本学と雇用関係にない者は、押印不要</t>
        </r>
      </text>
    </comment>
    <comment ref="F19" authorId="0" shapeId="0" xr:uid="{00000000-0006-0000-0300-000004000000}">
      <text>
        <r>
          <rPr>
            <sz val="9"/>
            <color indexed="81"/>
            <rFont val="MS P ゴシック"/>
            <family val="3"/>
            <charset val="128"/>
          </rPr>
          <t>・寄与度は外部機関発明者も含めて全体で100％になるように記入</t>
        </r>
      </text>
    </comment>
  </commentList>
</comments>
</file>

<file path=xl/sharedStrings.xml><?xml version="1.0" encoding="utf-8"?>
<sst xmlns="http://schemas.openxmlformats.org/spreadsheetml/2006/main" count="529" uniqueCount="386">
  <si>
    <t>届出受付番号</t>
    <phoneticPr fontId="1"/>
  </si>
  <si>
    <t>印
注2</t>
    <phoneticPr fontId="1"/>
  </si>
  <si>
    <t>㊞</t>
    <phoneticPr fontId="1"/>
  </si>
  <si>
    <t>発明者</t>
    <rPh sb="0" eb="3">
      <t>ハツメイシャ</t>
    </rPh>
    <phoneticPr fontId="1"/>
  </si>
  <si>
    <t>応用分野・用途・製品</t>
    <rPh sb="0" eb="2">
      <t>オウヨウ</t>
    </rPh>
    <rPh sb="2" eb="4">
      <t>ブンヤ</t>
    </rPh>
    <rPh sb="5" eb="7">
      <t>ヨウト</t>
    </rPh>
    <rPh sb="8" eb="10">
      <t>セイヒン</t>
    </rPh>
    <phoneticPr fontId="1"/>
  </si>
  <si>
    <t>発 明 届 出 書　兼　譲 渡 証 書</t>
    <phoneticPr fontId="1"/>
  </si>
  <si>
    <t>出資元</t>
    <phoneticPr fontId="1"/>
  </si>
  <si>
    <t>共同発明の権利持分案(全機関合計100％)</t>
    <rPh sb="11" eb="12">
      <t>ゼン</t>
    </rPh>
    <rPh sb="12" eb="14">
      <t>キカン</t>
    </rPh>
    <rPh sb="14" eb="16">
      <t>ゴウケイ</t>
    </rPh>
    <phoneticPr fontId="1"/>
  </si>
  <si>
    <t>機密性２</t>
    <rPh sb="0" eb="3">
      <t>キミツセイ</t>
    </rPh>
    <phoneticPr fontId="1"/>
  </si>
  <si>
    <t>注5</t>
    <phoneticPr fontId="1"/>
  </si>
  <si>
    <t>［把握している類似の論文・特許等があれば記入］</t>
    <rPh sb="1" eb="3">
      <t>ハアク</t>
    </rPh>
    <rPh sb="7" eb="9">
      <t>ルイジ</t>
    </rPh>
    <rPh sb="10" eb="12">
      <t>ロンブン</t>
    </rPh>
    <rPh sb="13" eb="16">
      <t>トッキョナド</t>
    </rPh>
    <rPh sb="20" eb="22">
      <t>キニュウ</t>
    </rPh>
    <phoneticPr fontId="1"/>
  </si>
  <si>
    <t>想定される技術移転先</t>
    <rPh sb="0" eb="2">
      <t>ソウテイ</t>
    </rPh>
    <rPh sb="5" eb="7">
      <t>ギジュツ</t>
    </rPh>
    <rPh sb="7" eb="9">
      <t>イテン</t>
    </rPh>
    <rPh sb="9" eb="10">
      <t>サキ</t>
    </rPh>
    <phoneticPr fontId="1"/>
  </si>
  <si>
    <t>実施予定時期と実用化への課題</t>
    <rPh sb="0" eb="2">
      <t>ジッシ</t>
    </rPh>
    <rPh sb="2" eb="4">
      <t>ヨテイ</t>
    </rPh>
    <rPh sb="4" eb="6">
      <t>ジキ</t>
    </rPh>
    <phoneticPr fontId="1"/>
  </si>
  <si>
    <t>所属部局、または外部機関名</t>
    <phoneticPr fontId="1"/>
  </si>
  <si>
    <t>職名
(学年)</t>
    <phoneticPr fontId="1"/>
  </si>
  <si>
    <t xml:space="preserve">
</t>
    <phoneticPr fontId="1"/>
  </si>
  <si>
    <t xml:space="preserve">５．公表 </t>
    <phoneticPr fontId="1"/>
  </si>
  <si>
    <t>１．発明の名称</t>
    <phoneticPr fontId="1"/>
  </si>
  <si>
    <t>８．特記事項</t>
    <rPh sb="2" eb="4">
      <t>トッキ</t>
    </rPh>
    <rPh sb="4" eb="6">
      <t>ジコウ</t>
    </rPh>
    <phoneticPr fontId="1"/>
  </si>
  <si>
    <t>９．発明の内容</t>
    <phoneticPr fontId="1"/>
  </si>
  <si>
    <t>６．今後の計画</t>
    <rPh sb="2" eb="4">
      <t>コンゴ</t>
    </rPh>
    <rPh sb="5" eb="7">
      <t>ケイカク</t>
    </rPh>
    <phoneticPr fontId="1"/>
  </si>
  <si>
    <t xml:space="preserve"> 研究期間　   </t>
    <phoneticPr fontId="1"/>
  </si>
  <si>
    <t>１０.先行技術調査</t>
    <rPh sb="3" eb="5">
      <t>センコウ</t>
    </rPh>
    <rPh sb="5" eb="7">
      <t>ギジュツ</t>
    </rPh>
    <rPh sb="7" eb="9">
      <t>チョウサ</t>
    </rPh>
    <phoneticPr fontId="1"/>
  </si>
  <si>
    <t>～</t>
    <phoneticPr fontId="1"/>
  </si>
  <si>
    <t>年</t>
    <rPh sb="0" eb="1">
      <t>ネン</t>
    </rPh>
    <phoneticPr fontId="1"/>
  </si>
  <si>
    <t>月</t>
    <rPh sb="0" eb="1">
      <t>ガツ</t>
    </rPh>
    <phoneticPr fontId="1"/>
  </si>
  <si>
    <t>TEL(内線)</t>
    <rPh sb="4" eb="6">
      <t>ナイセン</t>
    </rPh>
    <phoneticPr fontId="1"/>
  </si>
  <si>
    <t>(外線)</t>
    <phoneticPr fontId="1"/>
  </si>
  <si>
    <t>E-mail</t>
    <phoneticPr fontId="1"/>
  </si>
  <si>
    <t>注3</t>
    <phoneticPr fontId="1"/>
  </si>
  <si>
    <t>氏名</t>
    <phoneticPr fontId="1"/>
  </si>
  <si>
    <t>職名</t>
    <rPh sb="0" eb="2">
      <t>ショクメイ</t>
    </rPh>
    <phoneticPr fontId="1"/>
  </si>
  <si>
    <t>TEL</t>
    <phoneticPr fontId="1"/>
  </si>
  <si>
    <t>最も主要な経費（１つを選択し、記入すること）</t>
    <phoneticPr fontId="1"/>
  </si>
  <si>
    <t>産業技術力強化法第17条に定める特定研究開発等成果である</t>
    <phoneticPr fontId="1"/>
  </si>
  <si>
    <t>国、独法等へ出願、登録、実施、移転時等の申請・報告等</t>
    <phoneticPr fontId="1"/>
  </si>
  <si>
    <t xml:space="preserve">今後の研究の方向性と社会実装に向けた主な課題
</t>
    <phoneticPr fontId="1"/>
  </si>
  <si>
    <t xml:space="preserve">予定／想定している技術移転(共同研究・ライセンス・展示会出展やベンチャー等）とスケジュール
</t>
    <phoneticPr fontId="1"/>
  </si>
  <si>
    <t>権利帰属に関する制約条件　</t>
    <phoneticPr fontId="1"/>
  </si>
  <si>
    <t>公表日</t>
    <rPh sb="0" eb="3">
      <t>コウヒョウビ</t>
    </rPh>
    <phoneticPr fontId="1"/>
  </si>
  <si>
    <t>済・予定有
の場合</t>
    <phoneticPr fontId="1"/>
  </si>
  <si>
    <t>出願費用等に関する条件</t>
    <phoneticPr fontId="1"/>
  </si>
  <si>
    <t>機関名</t>
    <rPh sb="0" eb="2">
      <t>キカン</t>
    </rPh>
    <rPh sb="2" eb="3">
      <t>メイ</t>
    </rPh>
    <phoneticPr fontId="1"/>
  </si>
  <si>
    <t>本学</t>
    <rPh sb="0" eb="2">
      <t>ホンガク</t>
    </rPh>
    <phoneticPr fontId="1"/>
  </si>
  <si>
    <t>＜発明者　追加＞</t>
    <rPh sb="1" eb="4">
      <t>ハツメイシャ</t>
    </rPh>
    <rPh sb="5" eb="7">
      <t>ツイカ</t>
    </rPh>
    <phoneticPr fontId="1"/>
  </si>
  <si>
    <t>フリガナ
（外国人も記入すること）</t>
    <phoneticPr fontId="1"/>
  </si>
  <si>
    <t>職名</t>
    <phoneticPr fontId="1"/>
  </si>
  <si>
    <t>印
注2</t>
    <phoneticPr fontId="1"/>
  </si>
  <si>
    <t>㊞</t>
    <phoneticPr fontId="1"/>
  </si>
  <si>
    <t>＜共同発明の権利持分案　追加＞</t>
    <rPh sb="1" eb="3">
      <t>キョウドウ</t>
    </rPh>
    <rPh sb="3" eb="5">
      <t>ハツメイ</t>
    </rPh>
    <rPh sb="6" eb="8">
      <t>ケンリ</t>
    </rPh>
    <rPh sb="8" eb="10">
      <t>モチブン</t>
    </rPh>
    <rPh sb="10" eb="11">
      <t>アン</t>
    </rPh>
    <rPh sb="12" eb="14">
      <t>ツイカ</t>
    </rPh>
    <phoneticPr fontId="1"/>
  </si>
  <si>
    <t>外部機関名</t>
    <phoneticPr fontId="1"/>
  </si>
  <si>
    <t>＜本学＞</t>
    <rPh sb="1" eb="3">
      <t>ホンガク</t>
    </rPh>
    <phoneticPr fontId="1"/>
  </si>
  <si>
    <t>＜外部機関＞</t>
    <rPh sb="1" eb="3">
      <t>ガイブ</t>
    </rPh>
    <rPh sb="3" eb="5">
      <t>キカン</t>
    </rPh>
    <phoneticPr fontId="1"/>
  </si>
  <si>
    <t>所属部局</t>
    <phoneticPr fontId="1"/>
  </si>
  <si>
    <t>―プルダウンメニューより選択―</t>
  </si>
  <si>
    <t>注4</t>
    <phoneticPr fontId="1"/>
  </si>
  <si>
    <t>発明者が記入</t>
    <rPh sb="0" eb="3">
      <t>ハツメイシャ</t>
    </rPh>
    <rPh sb="4" eb="6">
      <t>キニュウ</t>
    </rPh>
    <phoneticPr fontId="1"/>
  </si>
  <si>
    <t>その他の経費</t>
    <phoneticPr fontId="1"/>
  </si>
  <si>
    <t>＊寄与度は外部機関等発明者も含めて全体で100％になるように記入すること</t>
    <rPh sb="9" eb="10">
      <t>ナド</t>
    </rPh>
    <rPh sb="30" eb="32">
      <t>キニュウ</t>
    </rPh>
    <phoneticPr fontId="1"/>
  </si>
  <si>
    <t>＊発明届シートに記入できなかった機関名のみ記入すること</t>
    <rPh sb="1" eb="3">
      <t>ハツメイ</t>
    </rPh>
    <rPh sb="3" eb="4">
      <t>トドケ</t>
    </rPh>
    <rPh sb="8" eb="10">
      <t>キニュウ</t>
    </rPh>
    <rPh sb="16" eb="18">
      <t>キカン</t>
    </rPh>
    <rPh sb="18" eb="19">
      <t>メイ</t>
    </rPh>
    <rPh sb="21" eb="23">
      <t>キニュウ</t>
    </rPh>
    <phoneticPr fontId="1"/>
  </si>
  <si>
    <t xml:space="preserve"> 研究費の総額</t>
    <rPh sb="5" eb="7">
      <t>ソウガク</t>
    </rPh>
    <phoneticPr fontId="1"/>
  </si>
  <si>
    <t>プロジェクト名</t>
    <rPh sb="6" eb="7">
      <t>メイ</t>
    </rPh>
    <phoneticPr fontId="1"/>
  </si>
  <si>
    <t>発明者が記入(不明箇所は、部局事務に確認）</t>
    <rPh sb="0" eb="3">
      <t>ハツメイシャ</t>
    </rPh>
    <rPh sb="4" eb="6">
      <t>キニュウ</t>
    </rPh>
    <rPh sb="7" eb="9">
      <t>フメイ</t>
    </rPh>
    <rPh sb="9" eb="11">
      <t>カショ</t>
    </rPh>
    <rPh sb="13" eb="15">
      <t>ブキョク</t>
    </rPh>
    <rPh sb="15" eb="17">
      <t>ジム</t>
    </rPh>
    <rPh sb="18" eb="20">
      <t>カクニン</t>
    </rPh>
    <phoneticPr fontId="1"/>
  </si>
  <si>
    <t>種別</t>
    <rPh sb="0" eb="2">
      <t>シュベツ</t>
    </rPh>
    <phoneticPr fontId="1"/>
  </si>
  <si>
    <t>MTAや覚書等、知財に関する契約の有無</t>
    <rPh sb="4" eb="6">
      <t>オボエガキ</t>
    </rPh>
    <rPh sb="6" eb="7">
      <t>ナド</t>
    </rPh>
    <rPh sb="8" eb="10">
      <t>チザイ</t>
    </rPh>
    <rPh sb="11" eb="12">
      <t>カン</t>
    </rPh>
    <rPh sb="14" eb="16">
      <t>ケイヤク</t>
    </rPh>
    <rPh sb="17" eb="19">
      <t>ウム</t>
    </rPh>
    <phoneticPr fontId="1"/>
  </si>
  <si>
    <t>種別</t>
    <rPh sb="0" eb="2">
      <t>シュベツ</t>
    </rPh>
    <phoneticPr fontId="1"/>
  </si>
  <si>
    <r>
      <t xml:space="preserve">発明者
</t>
    </r>
    <r>
      <rPr>
        <sz val="7.5"/>
        <rFont val="ＭＳ 明朝"/>
        <family val="1"/>
        <charset val="128"/>
      </rPr>
      <t>（本学連絡担当者）</t>
    </r>
    <rPh sb="0" eb="3">
      <t>ハツメイシャ</t>
    </rPh>
    <rPh sb="5" eb="7">
      <t>ホンガク</t>
    </rPh>
    <rPh sb="7" eb="9">
      <t>レンラク</t>
    </rPh>
    <rPh sb="9" eb="12">
      <t>タントウシャ</t>
    </rPh>
    <phoneticPr fontId="1"/>
  </si>
  <si>
    <t>本発明届出書が国内優先の場合は、基礎出願番号を記入：</t>
    <rPh sb="0" eb="1">
      <t>ホン</t>
    </rPh>
    <rPh sb="1" eb="6">
      <t>ハツ</t>
    </rPh>
    <rPh sb="7" eb="11">
      <t>コクナイユウセン</t>
    </rPh>
    <rPh sb="12" eb="14">
      <t>バアイ</t>
    </rPh>
    <rPh sb="16" eb="20">
      <t>キソシュツガン</t>
    </rPh>
    <rPh sb="20" eb="22">
      <t>バンゴウ</t>
    </rPh>
    <rPh sb="23" eb="25">
      <t>キニュウ</t>
    </rPh>
    <phoneticPr fontId="1"/>
  </si>
  <si>
    <t>特願</t>
    <rPh sb="0" eb="2">
      <t>トクガン</t>
    </rPh>
    <phoneticPr fontId="1"/>
  </si>
  <si>
    <r>
      <t xml:space="preserve">７．研究契約（経費）
</t>
    </r>
    <r>
      <rPr>
        <b/>
        <sz val="8"/>
        <rFont val="ＭＳ 明朝"/>
        <family val="1"/>
        <charset val="128"/>
      </rPr>
      <t xml:space="preserve">（所属部局で確認すること）
</t>
    </r>
    <phoneticPr fontId="1"/>
  </si>
  <si>
    <t>発明届を作成する前に、必ず「特許出願の流れ」シートを一読すること。</t>
    <rPh sb="14" eb="16">
      <t>トッキョ</t>
    </rPh>
    <rPh sb="16" eb="18">
      <t>シュツガン</t>
    </rPh>
    <rPh sb="19" eb="20">
      <t>ナガ</t>
    </rPh>
    <phoneticPr fontId="1"/>
  </si>
  <si>
    <r>
      <t xml:space="preserve">個人番号　注1
</t>
    </r>
    <r>
      <rPr>
        <b/>
        <sz val="10"/>
        <color theme="1"/>
        <rFont val="ＭＳ Ｐゴシック"/>
        <family val="3"/>
        <charset val="128"/>
      </rPr>
      <t>（所属部局で確認すること）</t>
    </r>
    <rPh sb="14" eb="16">
      <t>カクニン</t>
    </rPh>
    <phoneticPr fontId="1"/>
  </si>
  <si>
    <r>
      <rPr>
        <sz val="10"/>
        <rFont val="ＭＳ 明朝"/>
        <family val="1"/>
        <charset val="128"/>
      </rPr>
      <t>発明寄与(発明のうち具体的に貢献した内容)</t>
    </r>
    <r>
      <rPr>
        <sz val="7"/>
        <rFont val="ＭＳ 明朝"/>
        <family val="1"/>
        <charset val="128"/>
      </rPr>
      <t xml:space="preserve">
</t>
    </r>
    <r>
      <rPr>
        <sz val="5"/>
        <rFont val="ＭＳ 明朝"/>
        <family val="1"/>
        <charset val="128"/>
      </rPr>
      <t>*本学発明者および本学への持分譲渡予定者のみ記載。具体的に発明に寄与した者のみ記載、単なる課題提示や資金支援、実験補助等は発明の寄与と認められない（記入要領参照）</t>
    </r>
    <rPh sb="96" eb="98">
      <t>キニュウ</t>
    </rPh>
    <rPh sb="98" eb="100">
      <t>ヨウリョウ</t>
    </rPh>
    <rPh sb="100" eb="102">
      <t>サンショウ</t>
    </rPh>
    <phoneticPr fontId="1"/>
  </si>
  <si>
    <t>権利持分計</t>
    <rPh sb="0" eb="2">
      <t>ケンリ</t>
    </rPh>
    <rPh sb="2" eb="4">
      <t>モチブン</t>
    </rPh>
    <rPh sb="4" eb="5">
      <t>ケイ</t>
    </rPh>
    <phoneticPr fontId="1"/>
  </si>
  <si>
    <t>寄与度計</t>
    <rPh sb="0" eb="3">
      <t>キヨド</t>
    </rPh>
    <rPh sb="3" eb="4">
      <t>ケイ</t>
    </rPh>
    <phoneticPr fontId="1"/>
  </si>
  <si>
    <r>
      <t xml:space="preserve">寄与度%
</t>
    </r>
    <r>
      <rPr>
        <sz val="6"/>
        <rFont val="ＭＳ 明朝"/>
        <family val="1"/>
        <charset val="128"/>
      </rPr>
      <t>(全発明者分)</t>
    </r>
    <phoneticPr fontId="1"/>
  </si>
  <si>
    <t>持分率%</t>
    <rPh sb="0" eb="1">
      <t>モ</t>
    </rPh>
    <rPh sb="1" eb="2">
      <t>ブン</t>
    </rPh>
    <rPh sb="2" eb="3">
      <t>リツ</t>
    </rPh>
    <phoneticPr fontId="1"/>
  </si>
  <si>
    <t>３．外部機関等
発明者</t>
    <rPh sb="2" eb="4">
      <t>ガイブ</t>
    </rPh>
    <rPh sb="4" eb="6">
      <t>キカン</t>
    </rPh>
    <rPh sb="6" eb="7">
      <t>トウ</t>
    </rPh>
    <rPh sb="8" eb="11">
      <t>ハツメイシャ</t>
    </rPh>
    <phoneticPr fontId="1"/>
  </si>
  <si>
    <t>寄与度%</t>
    <phoneticPr fontId="1"/>
  </si>
  <si>
    <t>氏名
（姓）　（名）　（ミドルネーム）の順で記入すること）</t>
    <rPh sb="4" eb="5">
      <t>セイ</t>
    </rPh>
    <rPh sb="8" eb="9">
      <t>メイ</t>
    </rPh>
    <rPh sb="20" eb="21">
      <t>ジュン</t>
    </rPh>
    <rPh sb="22" eb="24">
      <t>キニュウ</t>
    </rPh>
    <phoneticPr fontId="1"/>
  </si>
  <si>
    <t>人間科学研究科</t>
  </si>
  <si>
    <t>法学研究科</t>
  </si>
  <si>
    <t>経済学研究科</t>
  </si>
  <si>
    <t>理学研究科</t>
  </si>
  <si>
    <t>医学系研究科</t>
  </si>
  <si>
    <t>医学系研究科保健学専攻</t>
  </si>
  <si>
    <t>薬学研究科</t>
  </si>
  <si>
    <t>工学研究科</t>
  </si>
  <si>
    <t>基礎工学研究科</t>
  </si>
  <si>
    <t>言語文化研究科</t>
  </si>
  <si>
    <t>国際公共政策研究科</t>
  </si>
  <si>
    <t>情報科学研究科</t>
  </si>
  <si>
    <t>生命機能研究科</t>
  </si>
  <si>
    <t>高等司法研究科</t>
  </si>
  <si>
    <t>連合小児発達学研究科</t>
  </si>
  <si>
    <t>附属図書館</t>
  </si>
  <si>
    <t>医学部附属病院</t>
  </si>
  <si>
    <t>歯学部附属病院</t>
  </si>
  <si>
    <t>微生物病研究所</t>
  </si>
  <si>
    <t>産業科学研究所</t>
  </si>
  <si>
    <t>蛋白質研究所</t>
  </si>
  <si>
    <t>社会経済研究所</t>
  </si>
  <si>
    <t>接合科学研究所</t>
  </si>
  <si>
    <t>レーザー科学研究所</t>
  </si>
  <si>
    <t>低温センター</t>
  </si>
  <si>
    <t>超高圧電子顕微鏡センター</t>
  </si>
  <si>
    <t>生物工学国際交流センター</t>
  </si>
  <si>
    <t>国際医工情報センター</t>
  </si>
  <si>
    <t>知的基盤総合センター</t>
  </si>
  <si>
    <t>核物理研究センター</t>
  </si>
  <si>
    <t>サイバーメディアセンター</t>
  </si>
  <si>
    <t>免疫学フロンティア研究センター</t>
  </si>
  <si>
    <t>高等共創研究院</t>
  </si>
  <si>
    <t>012100</t>
  </si>
  <si>
    <t>先導的学際研究機構</t>
  </si>
  <si>
    <t>データビリティフロンティア機構</t>
  </si>
  <si>
    <t>放射線科学基盤機構</t>
  </si>
  <si>
    <t>文学研究科</t>
  </si>
  <si>
    <t>環境安全研究管理センター</t>
  </si>
  <si>
    <t>国際教育交流センター</t>
  </si>
  <si>
    <t>総合学術博物館</t>
  </si>
  <si>
    <t>数理・データ科学教育研究センター</t>
  </si>
  <si>
    <t>科学機器リノベーション・工作支援センター</t>
  </si>
  <si>
    <t>日本語日本文化教育センター</t>
  </si>
  <si>
    <t>ナノサイエンスデザイン教育研究センター</t>
  </si>
  <si>
    <t>国際共創大学院学位プログラム推進機構</t>
  </si>
  <si>
    <t>ケースユーザ基本.ケース受付番号</t>
  </si>
  <si>
    <t>ケースユーザ基本.ケースユーザ番号</t>
  </si>
  <si>
    <t>ケースユーザ基本.発明届出日</t>
  </si>
  <si>
    <t>ケース入力項目追加.明細書への国等の委託記載義務 有無</t>
  </si>
  <si>
    <t>ケース受付学部学科.発明者（本学担当者）コード</t>
  </si>
  <si>
    <t>ケース受付学部学科.備考</t>
  </si>
  <si>
    <t>ケースユーザ基本.経費コード</t>
  </si>
  <si>
    <t>ケースユーザ基本.プロジェクト名</t>
  </si>
  <si>
    <t>ケースユーザ基本.研究費の額（金額）</t>
  </si>
  <si>
    <t>ケースユーザ基本.研究期間</t>
  </si>
  <si>
    <t>ケースユーザ基本.学外発表(予定)日</t>
  </si>
  <si>
    <t>ケースユーザ基本.発表媒体コード</t>
  </si>
  <si>
    <t>ケース受付学部学科.学部学科コード（依頼／管理／費用負担）</t>
    <phoneticPr fontId="1"/>
  </si>
  <si>
    <t>ケース受付学部学科.依頼フラグ</t>
    <phoneticPr fontId="1"/>
  </si>
  <si>
    <t>ケースユーザ基本.学外発表予定有無コード</t>
    <phoneticPr fontId="1"/>
  </si>
  <si>
    <t>ケースユーザ入力項目追加.その他連絡が必要な本学発明者等氏名</t>
    <rPh sb="6" eb="8">
      <t>ニュウリョク</t>
    </rPh>
    <rPh sb="8" eb="10">
      <t>コウモク</t>
    </rPh>
    <rPh sb="10" eb="12">
      <t>ツイカ</t>
    </rPh>
    <phoneticPr fontId="1"/>
  </si>
  <si>
    <t>ケースユーザ入力項目追加.その他連絡が必要な本学発明者等連絡先</t>
    <rPh sb="6" eb="8">
      <t>ニュウリョク</t>
    </rPh>
    <rPh sb="8" eb="10">
      <t>コウモク</t>
    </rPh>
    <rPh sb="10" eb="12">
      <t>ツイカ</t>
    </rPh>
    <phoneticPr fontId="1"/>
  </si>
  <si>
    <t>ケースユーザ入力項目追加.本学連絡担当者連絡先</t>
    <rPh sb="6" eb="8">
      <t>ニュウリョク</t>
    </rPh>
    <rPh sb="8" eb="10">
      <t>コウモク</t>
    </rPh>
    <rPh sb="10" eb="12">
      <t>ツイカ</t>
    </rPh>
    <phoneticPr fontId="1"/>
  </si>
  <si>
    <t>ケース庁基本.四法区分コード</t>
    <phoneticPr fontId="1"/>
  </si>
  <si>
    <t>ケースユーザ基本.届出時発明の名称</t>
    <phoneticPr fontId="1"/>
  </si>
  <si>
    <t>ケースユーザ基本.機関名</t>
    <phoneticPr fontId="1"/>
  </si>
  <si>
    <t>ケース発明者.氏名</t>
    <phoneticPr fontId="1"/>
  </si>
  <si>
    <t>ケース発明者.所属学部学科コード</t>
    <phoneticPr fontId="1"/>
  </si>
  <si>
    <t>ケース発明者.備考</t>
    <phoneticPr fontId="1"/>
  </si>
  <si>
    <t>ケース発明者.寄与度（分子）</t>
    <phoneticPr fontId="1"/>
  </si>
  <si>
    <t>ケース発明者.寄与度（分母）</t>
    <phoneticPr fontId="1"/>
  </si>
  <si>
    <t>ケース発明者.教職員ID</t>
  </si>
  <si>
    <t>ケース発明者.所属会社コード</t>
    <phoneticPr fontId="1"/>
  </si>
  <si>
    <t xml:space="preserve">ケース分類.種別コード </t>
  </si>
  <si>
    <t>00</t>
    <phoneticPr fontId="1"/>
  </si>
  <si>
    <t>01</t>
    <phoneticPr fontId="1"/>
  </si>
  <si>
    <r>
      <t>発明寄与(発明のうち具体的に貢献した内容)</t>
    </r>
    <r>
      <rPr>
        <sz val="7"/>
        <rFont val="ＭＳ 明朝"/>
        <family val="1"/>
        <charset val="128"/>
      </rPr>
      <t xml:space="preserve">
</t>
    </r>
    <r>
      <rPr>
        <sz val="5"/>
        <rFont val="ＭＳ 明朝"/>
        <family val="1"/>
        <charset val="128"/>
      </rPr>
      <t>*本学への持分譲渡予定者のみ記載。具体的に発明に寄与した者のみ記載、単なる課題提示や資金支援、実験補助等は発明の寄与と認められない（記入要領参照）</t>
    </r>
    <rPh sb="88" eb="90">
      <t>キニュウ</t>
    </rPh>
    <rPh sb="90" eb="92">
      <t>ヨウリョウ</t>
    </rPh>
    <rPh sb="92" eb="94">
      <t>サンショウ</t>
    </rPh>
    <phoneticPr fontId="1"/>
  </si>
  <si>
    <t>願書に記載すべき事項</t>
    <rPh sb="0" eb="2">
      <t>ガンショ</t>
    </rPh>
    <rPh sb="3" eb="5">
      <t>キサイ</t>
    </rPh>
    <rPh sb="8" eb="10">
      <t>ジコウ</t>
    </rPh>
    <phoneticPr fontId="1"/>
  </si>
  <si>
    <t>産業技術力強化法第17条の適用を受ける特許出願</t>
    <phoneticPr fontId="1"/>
  </si>
  <si>
    <t>―プルダウンメニューより選択―</t>
    <phoneticPr fontId="1"/>
  </si>
  <si>
    <t>歯学研究科</t>
    <phoneticPr fontId="1"/>
  </si>
  <si>
    <t>量子情報・量子生命研究センター</t>
    <phoneticPr fontId="1"/>
  </si>
  <si>
    <t>感染症総合教育研究拠点</t>
    <phoneticPr fontId="1"/>
  </si>
  <si>
    <t>キャンパスライフ健康支援・相談センター</t>
    <phoneticPr fontId="1"/>
  </si>
  <si>
    <t>届出日（発明者が記入）</t>
    <rPh sb="9" eb="10">
      <t>ニュウ</t>
    </rPh>
    <phoneticPr fontId="1"/>
  </si>
  <si>
    <t>（１０.の先行技術調査結果等から見た本発明の新しい点や効果を中心に内容を記入、図面等を添付）
①従来技術（従来技術の概念、研究の背景、技術レベル、従来の課題等を、文献等より本発明の内容に近いものを記入）
②発明の特徴：原理、具体例、効果
　（本発明の構成やメカニズム、新しい点、革新的な点、本発明によって得られる技術的効果、経済的効果を具体的に記入）
③図面（本発明の構造や動作を表す図面。装置図、フロー図等）
※スペースが不足する場合は、次シート（別紙1「発明の内容」）に記載すること</t>
    <rPh sb="214" eb="216">
      <t>フソク</t>
    </rPh>
    <rPh sb="218" eb="220">
      <t>バアイ</t>
    </rPh>
    <rPh sb="222" eb="223">
      <t>ツギ</t>
    </rPh>
    <rPh sb="231" eb="233">
      <t>ハツメイ</t>
    </rPh>
    <rPh sb="234" eb="236">
      <t>ナイヨウ</t>
    </rPh>
    <rPh sb="239" eb="241">
      <t>キサイ</t>
    </rPh>
    <phoneticPr fontId="1"/>
  </si>
  <si>
    <t>サステイナブルキャンパスオフィス</t>
    <phoneticPr fontId="1"/>
  </si>
  <si>
    <t>債主コード</t>
    <rPh sb="0" eb="2">
      <t>サイシュ</t>
    </rPh>
    <phoneticPr fontId="29"/>
  </si>
  <si>
    <t>※変更届の場合は、部局担当者が以下の「債主コード」欄に元の債主コードを記入してください。</t>
    <rPh sb="1" eb="3">
      <t>ヘンコウ</t>
    </rPh>
    <rPh sb="3" eb="4">
      <t>トド</t>
    </rPh>
    <rPh sb="5" eb="7">
      <t>バアイ</t>
    </rPh>
    <rPh sb="9" eb="11">
      <t>ブキョク</t>
    </rPh>
    <rPh sb="11" eb="14">
      <t>タントウシャ</t>
    </rPh>
    <rPh sb="29" eb="31">
      <t>サイシュ</t>
    </rPh>
    <rPh sb="35" eb="37">
      <t>キニュウ</t>
    </rPh>
    <phoneticPr fontId="29"/>
  </si>
  <si>
    <t>※旅費・謝金の場合は必ずご記入下さい。</t>
    <rPh sb="7" eb="9">
      <t>バアイ</t>
    </rPh>
    <phoneticPr fontId="29"/>
  </si>
  <si>
    <t>研究室・係名</t>
    <rPh sb="0" eb="3">
      <t>ケンキュウシツ</t>
    </rPh>
    <rPh sb="4" eb="5">
      <t>カカリ</t>
    </rPh>
    <rPh sb="5" eb="6">
      <t>メイ</t>
    </rPh>
    <phoneticPr fontId="29"/>
  </si>
  <si>
    <t>登録依頼日</t>
    <rPh sb="0" eb="2">
      <t>トウロク</t>
    </rPh>
    <rPh sb="2" eb="4">
      <t>イライ</t>
    </rPh>
    <rPh sb="4" eb="5">
      <t>ビ</t>
    </rPh>
    <phoneticPr fontId="29"/>
  </si>
  <si>
    <t>内線番号</t>
    <rPh sb="0" eb="2">
      <t>ナイセン</t>
    </rPh>
    <rPh sb="2" eb="4">
      <t>バンゴウ</t>
    </rPh>
    <phoneticPr fontId="29"/>
  </si>
  <si>
    <t>担当者氏名</t>
    <rPh sb="0" eb="3">
      <t>タントウシャ</t>
    </rPh>
    <rPh sb="3" eb="5">
      <t>シメイ</t>
    </rPh>
    <phoneticPr fontId="29"/>
  </si>
  <si>
    <t>部局名</t>
    <rPh sb="0" eb="2">
      <t>ブキョク</t>
    </rPh>
    <rPh sb="2" eb="3">
      <t>メイ</t>
    </rPh>
    <phoneticPr fontId="29"/>
  </si>
  <si>
    <t>※学外非常勤講師・招へい教員などで個人番号をお持ちの方は非常勤職員の区分、個人番号をお持ちでない方は学外者の区分です。</t>
    <rPh sb="23" eb="24">
      <t>モ</t>
    </rPh>
    <rPh sb="34" eb="36">
      <t>クブン</t>
    </rPh>
    <rPh sb="37" eb="39">
      <t>コジン</t>
    </rPh>
    <rPh sb="39" eb="41">
      <t>バンゴウ</t>
    </rPh>
    <rPh sb="43" eb="44">
      <t>モ</t>
    </rPh>
    <rPh sb="48" eb="49">
      <t>カタ</t>
    </rPh>
    <rPh sb="50" eb="53">
      <t>ガクガイシャ</t>
    </rPh>
    <rPh sb="54" eb="56">
      <t>クブン</t>
    </rPh>
    <phoneticPr fontId="29"/>
  </si>
  <si>
    <r>
      <t>・</t>
    </r>
    <r>
      <rPr>
        <sz val="11"/>
        <color theme="1"/>
        <rFont val="游ゴシック"/>
        <family val="2"/>
        <charset val="128"/>
        <scheme val="minor"/>
      </rPr>
      <t>常勤職員　　　　　・非常勤職員　　　　　・本学学生　　　　　・学外者</t>
    </r>
    <rPh sb="1" eb="3">
      <t>ジョウキン</t>
    </rPh>
    <rPh sb="22" eb="24">
      <t>ホンガク</t>
    </rPh>
    <rPh sb="24" eb="26">
      <t>ガクセイ</t>
    </rPh>
    <rPh sb="32" eb="35">
      <t>ガクガイシャ</t>
    </rPh>
    <phoneticPr fontId="29"/>
  </si>
  <si>
    <t>これにより債主コードが決定します。</t>
  </si>
  <si>
    <r>
      <t>※</t>
    </r>
    <r>
      <rPr>
        <sz val="11"/>
        <color theme="1"/>
        <rFont val="游ゴシック"/>
        <family val="2"/>
        <charset val="128"/>
        <scheme val="minor"/>
      </rPr>
      <t>登録対象者の該当する区分を以下の4つのうちから1つ選び、○をつけてください。</t>
    </r>
    <rPh sb="1" eb="3">
      <t>トウロク</t>
    </rPh>
    <rPh sb="3" eb="6">
      <t>タイショウシャ</t>
    </rPh>
    <rPh sb="7" eb="9">
      <t>ガイトウ</t>
    </rPh>
    <rPh sb="11" eb="13">
      <t>クブン</t>
    </rPh>
    <phoneticPr fontId="29"/>
  </si>
  <si>
    <r>
      <t>登録依頼</t>
    </r>
    <r>
      <rPr>
        <sz val="11"/>
        <color theme="1"/>
        <rFont val="游ゴシック"/>
        <family val="2"/>
        <charset val="128"/>
        <scheme val="minor"/>
      </rPr>
      <t>提出者記入欄</t>
    </r>
    <rPh sb="0" eb="2">
      <t>トウロク</t>
    </rPh>
    <rPh sb="2" eb="4">
      <t>イライ</t>
    </rPh>
    <rPh sb="4" eb="6">
      <t>テイシュツ</t>
    </rPh>
    <rPh sb="6" eb="7">
      <t>シャ</t>
    </rPh>
    <rPh sb="7" eb="10">
      <t>キニュウラン</t>
    </rPh>
    <phoneticPr fontId="29"/>
  </si>
  <si>
    <t>※この振込依頼書を提出後、記載事項に変更が生じた場合は、速やかに変更届を提出してください。</t>
    <rPh sb="3" eb="5">
      <t>フリコミ</t>
    </rPh>
    <rPh sb="5" eb="8">
      <t>イライショ</t>
    </rPh>
    <rPh sb="9" eb="12">
      <t>テイシュツゴ</t>
    </rPh>
    <rPh sb="13" eb="15">
      <t>キサイ</t>
    </rPh>
    <rPh sb="15" eb="17">
      <t>ジコウ</t>
    </rPh>
    <rPh sb="18" eb="20">
      <t>ヘンコウ</t>
    </rPh>
    <rPh sb="21" eb="22">
      <t>ショウ</t>
    </rPh>
    <rPh sb="24" eb="26">
      <t>バアイ</t>
    </rPh>
    <rPh sb="28" eb="29">
      <t>スミ</t>
    </rPh>
    <rPh sb="32" eb="35">
      <t>ヘンコウトドケ</t>
    </rPh>
    <rPh sb="36" eb="38">
      <t>テイシュツ</t>
    </rPh>
    <phoneticPr fontId="29"/>
  </si>
  <si>
    <t>（上記の氏名と口座名義が同一の場合は記入の有無を問いません。）</t>
    <rPh sb="1" eb="3">
      <t>ジョウキ</t>
    </rPh>
    <rPh sb="4" eb="6">
      <t>シメイ</t>
    </rPh>
    <rPh sb="7" eb="9">
      <t>コウザ</t>
    </rPh>
    <rPh sb="9" eb="11">
      <t>メイギ</t>
    </rPh>
    <rPh sb="12" eb="14">
      <t>ドウイツ</t>
    </rPh>
    <rPh sb="15" eb="17">
      <t>バアイ</t>
    </rPh>
    <rPh sb="18" eb="20">
      <t>キニュウ</t>
    </rPh>
    <rPh sb="21" eb="23">
      <t>ウム</t>
    </rPh>
    <rPh sb="24" eb="25">
      <t>ト</t>
    </rPh>
    <phoneticPr fontId="29"/>
  </si>
  <si>
    <t>口座名義</t>
    <rPh sb="0" eb="1">
      <t>クチ</t>
    </rPh>
    <rPh sb="1" eb="2">
      <t>ザ</t>
    </rPh>
    <rPh sb="2" eb="3">
      <t>ナ</t>
    </rPh>
    <rPh sb="3" eb="4">
      <t>ギ</t>
    </rPh>
    <phoneticPr fontId="29"/>
  </si>
  <si>
    <t>BENEFICIARY NAME</t>
    <phoneticPr fontId="29"/>
  </si>
  <si>
    <t>外国人・旧姓使用の方で
上記の氏名と異なる方は
記入してください。</t>
    <phoneticPr fontId="29"/>
  </si>
  <si>
    <t>※</t>
    <phoneticPr fontId="29"/>
  </si>
  <si>
    <t>口座名義カナ</t>
    <rPh sb="0" eb="2">
      <t>コウザ</t>
    </rPh>
    <rPh sb="2" eb="4">
      <t>メイギ</t>
    </rPh>
    <phoneticPr fontId="29"/>
  </si>
  <si>
    <t>※PLEASE FILL IN IF YOUR BENEFICIARY NAME IS DIFFERENT FROM THE NAME YOUR WRITE ABOVE</t>
    <phoneticPr fontId="29"/>
  </si>
  <si>
    <r>
      <rPr>
        <b/>
        <u/>
        <sz val="9"/>
        <rFont val="ＭＳ Ｐゴシック"/>
        <family val="3"/>
        <charset val="128"/>
      </rPr>
      <t>（※ゆうちょ銀行の場合、当行固有の記号・番号ではなく、振込用の口座番号（７桁）を記載してください。）</t>
    </r>
    <r>
      <rPr>
        <b/>
        <sz val="9"/>
        <rFont val="ＭＳ Ｐゴシック"/>
        <family val="3"/>
        <charset val="128"/>
      </rPr>
      <t>　　　　　</t>
    </r>
    <rPh sb="6" eb="8">
      <t>ギンコウ</t>
    </rPh>
    <rPh sb="9" eb="11">
      <t>バアイ</t>
    </rPh>
    <rPh sb="12" eb="14">
      <t>トウコウ</t>
    </rPh>
    <rPh sb="14" eb="16">
      <t>コユウ</t>
    </rPh>
    <rPh sb="17" eb="19">
      <t>キゴウ</t>
    </rPh>
    <rPh sb="20" eb="22">
      <t>バンゴウ</t>
    </rPh>
    <phoneticPr fontId="29"/>
  </si>
  <si>
    <t>３．その他</t>
    <rPh sb="4" eb="5">
      <t>タ</t>
    </rPh>
    <phoneticPr fontId="29"/>
  </si>
  <si>
    <t>２．当座</t>
    <rPh sb="2" eb="4">
      <t>トウザ</t>
    </rPh>
    <phoneticPr fontId="29"/>
  </si>
  <si>
    <t>１．総合・普通</t>
    <rPh sb="2" eb="4">
      <t>ソウゴウ</t>
    </rPh>
    <rPh sb="5" eb="7">
      <t>フツウ</t>
    </rPh>
    <phoneticPr fontId="29"/>
  </si>
  <si>
    <t>　　 OTHERS</t>
    <phoneticPr fontId="29"/>
  </si>
  <si>
    <t>CURRENT</t>
    <phoneticPr fontId="29"/>
  </si>
  <si>
    <t>　　 ORDINARY</t>
    <phoneticPr fontId="29"/>
  </si>
  <si>
    <r>
      <t>口座番号</t>
    </r>
    <r>
      <rPr>
        <sz val="9"/>
        <rFont val="ＭＳ Ｐゴシック"/>
        <family val="3"/>
        <charset val="128"/>
      </rPr>
      <t>(ACCOUNT NUMBER)</t>
    </r>
    <r>
      <rPr>
        <sz val="11"/>
        <color theme="1"/>
        <rFont val="游ゴシック"/>
        <family val="2"/>
        <charset val="128"/>
        <scheme val="minor"/>
      </rPr>
      <t>（７桁）</t>
    </r>
    <rPh sb="0" eb="2">
      <t>コウザ</t>
    </rPh>
    <rPh sb="2" eb="4">
      <t>バンゴウ</t>
    </rPh>
    <rPh sb="22" eb="23">
      <t>ケタ</t>
    </rPh>
    <phoneticPr fontId="29"/>
  </si>
  <si>
    <r>
      <t>預金種別</t>
    </r>
    <r>
      <rPr>
        <sz val="11"/>
        <color theme="1"/>
        <rFont val="游ゴシック"/>
        <family val="2"/>
        <charset val="128"/>
        <scheme val="minor"/>
      </rPr>
      <t xml:space="preserve"> </t>
    </r>
    <r>
      <rPr>
        <sz val="9"/>
        <rFont val="ＭＳ Ｐゴシック"/>
        <family val="3"/>
        <charset val="128"/>
      </rPr>
      <t>(KIND OF DEPOSIT)</t>
    </r>
    <rPh sb="0" eb="2">
      <t>ヨキン</t>
    </rPh>
    <rPh sb="2" eb="4">
      <t>シュベツ</t>
    </rPh>
    <phoneticPr fontId="29"/>
  </si>
  <si>
    <r>
      <rPr>
        <b/>
        <u/>
        <sz val="9"/>
        <rFont val="ＭＳ Ｐゴシック"/>
        <family val="3"/>
        <charset val="128"/>
      </rPr>
      <t>（※ゆうちょ銀行の場合、支店名は３桁の漢数字となります。）</t>
    </r>
    <r>
      <rPr>
        <b/>
        <sz val="9"/>
        <rFont val="ＭＳ Ｐゴシック"/>
        <family val="3"/>
        <charset val="128"/>
      </rPr>
      <t>　　　　　</t>
    </r>
    <rPh sb="6" eb="8">
      <t>ギンコウ</t>
    </rPh>
    <rPh sb="9" eb="11">
      <t>バアイ</t>
    </rPh>
    <rPh sb="12" eb="15">
      <t>シテンメイ</t>
    </rPh>
    <rPh sb="17" eb="18">
      <t>ケタ</t>
    </rPh>
    <rPh sb="19" eb="22">
      <t>カンスウジ</t>
    </rPh>
    <phoneticPr fontId="29"/>
  </si>
  <si>
    <t>出張所</t>
    <rPh sb="0" eb="3">
      <t>シュッチョウショ</t>
    </rPh>
    <phoneticPr fontId="29"/>
  </si>
  <si>
    <t>金庫</t>
    <rPh sb="0" eb="2">
      <t>キンコ</t>
    </rPh>
    <phoneticPr fontId="29"/>
  </si>
  <si>
    <t>支店</t>
    <rPh sb="0" eb="2">
      <t>シテン</t>
    </rPh>
    <phoneticPr fontId="29"/>
  </si>
  <si>
    <t>銀行</t>
    <rPh sb="0" eb="2">
      <t>ギンコウ</t>
    </rPh>
    <phoneticPr fontId="29"/>
  </si>
  <si>
    <t>BRANCH NAME</t>
    <phoneticPr fontId="29"/>
  </si>
  <si>
    <t>BANK NAME</t>
    <phoneticPr fontId="29"/>
  </si>
  <si>
    <t>記</t>
    <rPh sb="0" eb="1">
      <t>キ</t>
    </rPh>
    <phoneticPr fontId="29"/>
  </si>
  <si>
    <t>　大阪大学より支払われる旅費・謝金等は、下記の私名義の口座に振込ください。</t>
    <rPh sb="1" eb="3">
      <t>オオサカ</t>
    </rPh>
    <rPh sb="3" eb="5">
      <t>ダイガク</t>
    </rPh>
    <rPh sb="7" eb="9">
      <t>シハラ</t>
    </rPh>
    <rPh sb="12" eb="14">
      <t>リョヒ</t>
    </rPh>
    <rPh sb="15" eb="17">
      <t>シャキン</t>
    </rPh>
    <rPh sb="17" eb="18">
      <t>トウ</t>
    </rPh>
    <rPh sb="20" eb="22">
      <t>カキ</t>
    </rPh>
    <phoneticPr fontId="29"/>
  </si>
  <si>
    <t xml:space="preserve">   THE FOLLOWING IS THE INFORMATION FOR MY PAYMENT</t>
    <phoneticPr fontId="29"/>
  </si>
  <si>
    <r>
      <t>※</t>
    </r>
    <r>
      <rPr>
        <b/>
        <u/>
        <sz val="10"/>
        <rFont val="ＭＳ Ｐゴシック"/>
        <family val="3"/>
        <charset val="128"/>
      </rPr>
      <t>「振込明細」をWebサイトで閲覧を希望される場合は</t>
    </r>
    <r>
      <rPr>
        <sz val="10"/>
        <rFont val="ＭＳ Ｐゴシック"/>
        <family val="3"/>
        <charset val="128"/>
      </rPr>
      <t>、アクセス方法を案内しますので必ず記入してください。</t>
    </r>
    <rPh sb="2" eb="4">
      <t>フリコミ</t>
    </rPh>
    <rPh sb="4" eb="6">
      <t>メイサイ</t>
    </rPh>
    <rPh sb="15" eb="17">
      <t>エツラン</t>
    </rPh>
    <rPh sb="18" eb="20">
      <t>キボウ</t>
    </rPh>
    <rPh sb="23" eb="25">
      <t>バアイ</t>
    </rPh>
    <rPh sb="31" eb="33">
      <t>ホウホウ</t>
    </rPh>
    <rPh sb="34" eb="36">
      <t>アンナイ</t>
    </rPh>
    <rPh sb="41" eb="42">
      <t>カナラ</t>
    </rPh>
    <rPh sb="43" eb="45">
      <t>キニュウ</t>
    </rPh>
    <phoneticPr fontId="29"/>
  </si>
  <si>
    <t>メールアドレス</t>
    <phoneticPr fontId="29"/>
  </si>
  <si>
    <t>E-MAIL ADDRESS</t>
    <phoneticPr fontId="29"/>
  </si>
  <si>
    <r>
      <t>※</t>
    </r>
    <r>
      <rPr>
        <b/>
        <u/>
        <sz val="10"/>
        <rFont val="ＭＳ Ｐゴシック"/>
        <family val="3"/>
        <charset val="128"/>
      </rPr>
      <t>現住所を都道府県から</t>
    </r>
    <r>
      <rPr>
        <sz val="10"/>
        <rFont val="ＭＳ Ｐゴシック"/>
        <family val="3"/>
        <charset val="128"/>
      </rPr>
      <t>記入してください。</t>
    </r>
    <phoneticPr fontId="29"/>
  </si>
  <si>
    <t>住所</t>
    <rPh sb="0" eb="2">
      <t>ジュウショ</t>
    </rPh>
    <phoneticPr fontId="29"/>
  </si>
  <si>
    <t>HOME ADDRESS</t>
    <phoneticPr fontId="29"/>
  </si>
  <si>
    <t>(個人番号をお持ちでも学籍番号を優先してください。)</t>
    <rPh sb="1" eb="3">
      <t>コジン</t>
    </rPh>
    <rPh sb="3" eb="5">
      <t>バンゴウ</t>
    </rPh>
    <rPh sb="7" eb="8">
      <t>モ</t>
    </rPh>
    <rPh sb="11" eb="13">
      <t>ガクセキ</t>
    </rPh>
    <rPh sb="13" eb="15">
      <t>バンゴウ</t>
    </rPh>
    <rPh sb="16" eb="18">
      <t>ユウセン</t>
    </rPh>
    <phoneticPr fontId="29"/>
  </si>
  <si>
    <t>※学生の方は必ず学籍番号を記入してください。</t>
    <rPh sb="1" eb="3">
      <t>ガクセイ</t>
    </rPh>
    <rPh sb="4" eb="5">
      <t>カタ</t>
    </rPh>
    <rPh sb="6" eb="7">
      <t>カナラ</t>
    </rPh>
    <rPh sb="8" eb="10">
      <t>ガクセキ</t>
    </rPh>
    <rPh sb="10" eb="12">
      <t>バンゴウ</t>
    </rPh>
    <rPh sb="13" eb="15">
      <t>キニュウ</t>
    </rPh>
    <phoneticPr fontId="29"/>
  </si>
  <si>
    <t>－</t>
    <phoneticPr fontId="29"/>
  </si>
  <si>
    <t>〒</t>
    <phoneticPr fontId="29"/>
  </si>
  <si>
    <t>POSTCODE</t>
    <phoneticPr fontId="29"/>
  </si>
  <si>
    <t>大阪大学学籍番号</t>
    <rPh sb="0" eb="2">
      <t>オオサカ</t>
    </rPh>
    <rPh sb="2" eb="4">
      <t>ダイガク</t>
    </rPh>
    <rPh sb="4" eb="6">
      <t>ガクセキ</t>
    </rPh>
    <rPh sb="6" eb="8">
      <t>バンゴウ</t>
    </rPh>
    <phoneticPr fontId="29"/>
  </si>
  <si>
    <t>※同姓同名で登録がある場合等の本人確認のため。</t>
    <phoneticPr fontId="29"/>
  </si>
  <si>
    <t>(不明な方は部局担当者にお問い合わせください。)</t>
    <rPh sb="1" eb="3">
      <t>フメイ</t>
    </rPh>
    <rPh sb="4" eb="5">
      <t>カタ</t>
    </rPh>
    <rPh sb="6" eb="8">
      <t>ブキョク</t>
    </rPh>
    <rPh sb="8" eb="11">
      <t>タントウシャ</t>
    </rPh>
    <rPh sb="13" eb="14">
      <t>ト</t>
    </rPh>
    <rPh sb="15" eb="16">
      <t>ア</t>
    </rPh>
    <phoneticPr fontId="29"/>
  </si>
  <si>
    <t>日</t>
    <rPh sb="0" eb="1">
      <t>ヒ</t>
    </rPh>
    <phoneticPr fontId="29"/>
  </si>
  <si>
    <t>月</t>
    <rPh sb="0" eb="1">
      <t>ガツ</t>
    </rPh>
    <phoneticPr fontId="29"/>
  </si>
  <si>
    <t>年</t>
    <rPh sb="0" eb="1">
      <t>ネン</t>
    </rPh>
    <phoneticPr fontId="29"/>
  </si>
  <si>
    <t>生年月日</t>
    <rPh sb="0" eb="4">
      <t>セイネンガッピ</t>
    </rPh>
    <phoneticPr fontId="29"/>
  </si>
  <si>
    <t>※個人番号をお持ちの方は必ず記入してください。</t>
    <rPh sb="1" eb="3">
      <t>コジン</t>
    </rPh>
    <rPh sb="3" eb="5">
      <t>バンゴウ</t>
    </rPh>
    <rPh sb="7" eb="8">
      <t>モ</t>
    </rPh>
    <rPh sb="10" eb="11">
      <t>カタ</t>
    </rPh>
    <rPh sb="12" eb="13">
      <t>カナラ</t>
    </rPh>
    <rPh sb="14" eb="16">
      <t>キニュウ</t>
    </rPh>
    <phoneticPr fontId="29"/>
  </si>
  <si>
    <t>DATE OF BIRTH</t>
    <phoneticPr fontId="29"/>
  </si>
  <si>
    <t>氏名</t>
    <rPh sb="0" eb="2">
      <t>シメイ</t>
    </rPh>
    <phoneticPr fontId="29"/>
  </si>
  <si>
    <t>大阪大学個人番号</t>
    <rPh sb="0" eb="2">
      <t>オオサカ</t>
    </rPh>
    <rPh sb="2" eb="4">
      <t>ダイガク</t>
    </rPh>
    <rPh sb="4" eb="6">
      <t>コジン</t>
    </rPh>
    <rPh sb="6" eb="8">
      <t>バンゴウ</t>
    </rPh>
    <phoneticPr fontId="29"/>
  </si>
  <si>
    <t>NAME</t>
    <phoneticPr fontId="29"/>
  </si>
  <si>
    <t>フリガナ</t>
    <phoneticPr fontId="29"/>
  </si>
  <si>
    <t>※学外者の方は会社名・所属名などを記入してください。なお、部局名は、〇〇研究科と記入してください。</t>
    <rPh sb="1" eb="4">
      <t>ガクガイシャ</t>
    </rPh>
    <rPh sb="5" eb="6">
      <t>カタ</t>
    </rPh>
    <rPh sb="7" eb="9">
      <t>カイシャ</t>
    </rPh>
    <rPh sb="9" eb="10">
      <t>メイ</t>
    </rPh>
    <rPh sb="11" eb="13">
      <t>ショゾク</t>
    </rPh>
    <rPh sb="13" eb="14">
      <t>メイ</t>
    </rPh>
    <rPh sb="17" eb="19">
      <t>キニュウ</t>
    </rPh>
    <rPh sb="29" eb="31">
      <t>ブキョク</t>
    </rPh>
    <rPh sb="31" eb="32">
      <t>メイ</t>
    </rPh>
    <rPh sb="36" eb="39">
      <t>ケンキュウカ</t>
    </rPh>
    <rPh sb="40" eb="42">
      <t>キニュウ</t>
    </rPh>
    <phoneticPr fontId="29"/>
  </si>
  <si>
    <r>
      <t xml:space="preserve">専攻名
</t>
    </r>
    <r>
      <rPr>
        <sz val="9"/>
        <rFont val="ＭＳ Ｐゴシック"/>
        <family val="3"/>
        <charset val="128"/>
      </rPr>
      <t>（所属など）</t>
    </r>
    <rPh sb="0" eb="2">
      <t>センコウ</t>
    </rPh>
    <rPh sb="2" eb="3">
      <t>メイ</t>
    </rPh>
    <rPh sb="5" eb="7">
      <t>ショゾク</t>
    </rPh>
    <phoneticPr fontId="29"/>
  </si>
  <si>
    <r>
      <t xml:space="preserve">部局名
</t>
    </r>
    <r>
      <rPr>
        <sz val="8"/>
        <rFont val="ＭＳ Ｐゴシック"/>
        <family val="3"/>
        <charset val="128"/>
      </rPr>
      <t>(会社名など)</t>
    </r>
    <rPh sb="0" eb="2">
      <t>ブキョク</t>
    </rPh>
    <rPh sb="2" eb="3">
      <t>メイ</t>
    </rPh>
    <rPh sb="5" eb="8">
      <t>カイシャメイ</t>
    </rPh>
    <phoneticPr fontId="29"/>
  </si>
  <si>
    <t>MAJOR (DEPARTMENT etc.)</t>
    <phoneticPr fontId="29"/>
  </si>
  <si>
    <t>FACULTY NAME (COMPANY NAME etc.)</t>
    <phoneticPr fontId="29"/>
  </si>
  <si>
    <r>
      <t>＊</t>
    </r>
    <r>
      <rPr>
        <b/>
        <u/>
        <sz val="9"/>
        <rFont val="ＭＳ Ｐゴシック"/>
        <family val="3"/>
        <charset val="128"/>
      </rPr>
      <t>アルファベットのブロック体</t>
    </r>
    <r>
      <rPr>
        <sz val="9"/>
        <rFont val="ＭＳ Ｐゴシック"/>
        <family val="3"/>
        <charset val="128"/>
      </rPr>
      <t>で記入してください。</t>
    </r>
    <rPh sb="13" eb="14">
      <t>タイ</t>
    </rPh>
    <rPh sb="15" eb="17">
      <t>キニュウ</t>
    </rPh>
    <phoneticPr fontId="29"/>
  </si>
  <si>
    <t>大阪大学長　殿</t>
    <rPh sb="0" eb="2">
      <t>オオサカ</t>
    </rPh>
    <rPh sb="2" eb="5">
      <t>ダイガクチョウ</t>
    </rPh>
    <rPh sb="6" eb="7">
      <t>ドノ</t>
    </rPh>
    <phoneticPr fontId="29"/>
  </si>
  <si>
    <r>
      <t xml:space="preserve">＊PLEASE FILL OUT IN </t>
    </r>
    <r>
      <rPr>
        <b/>
        <u/>
        <sz val="9"/>
        <rFont val="ＭＳ Ｐゴシック"/>
        <family val="3"/>
        <charset val="128"/>
      </rPr>
      <t>BLOCK LETTER</t>
    </r>
    <phoneticPr fontId="29"/>
  </si>
  <si>
    <t>TO OSAKA UNIVERSITY PRESIDENT</t>
    <phoneticPr fontId="29"/>
  </si>
  <si>
    <t>※変更の場合も全て記入の上、変更箇所に☑を付してください。</t>
    <rPh sb="1" eb="3">
      <t>ヘンコウ</t>
    </rPh>
    <rPh sb="4" eb="6">
      <t>バアイ</t>
    </rPh>
    <rPh sb="7" eb="8">
      <t>スベ</t>
    </rPh>
    <rPh sb="9" eb="11">
      <t>キニュウ</t>
    </rPh>
    <rPh sb="12" eb="13">
      <t>ウエ</t>
    </rPh>
    <rPh sb="14" eb="16">
      <t>ヘンコウ</t>
    </rPh>
    <rPh sb="16" eb="18">
      <t>カショ</t>
    </rPh>
    <rPh sb="21" eb="22">
      <t>フ</t>
    </rPh>
    <phoneticPr fontId="29"/>
  </si>
  <si>
    <t>振　込　依　頼　書　（ 新規 ・ 変更 ）</t>
    <rPh sb="0" eb="1">
      <t>ブルイ</t>
    </rPh>
    <rPh sb="2" eb="3">
      <t>コミ</t>
    </rPh>
    <rPh sb="4" eb="5">
      <t>エ</t>
    </rPh>
    <rPh sb="6" eb="7">
      <t>ライ</t>
    </rPh>
    <rPh sb="8" eb="9">
      <t>ショ</t>
    </rPh>
    <rPh sb="12" eb="14">
      <t>シンキ</t>
    </rPh>
    <rPh sb="17" eb="19">
      <t>ヘンコウ</t>
    </rPh>
    <phoneticPr fontId="29"/>
  </si>
  <si>
    <t>APPLICATION FOR PAYMENT</t>
    <phoneticPr fontId="29"/>
  </si>
  <si>
    <t>日</t>
    <rPh sb="0" eb="1">
      <t>ニチ</t>
    </rPh>
    <phoneticPr fontId="29"/>
  </si>
  <si>
    <t>月</t>
    <rPh sb="0" eb="1">
      <t>ツキ</t>
    </rPh>
    <phoneticPr fontId="29"/>
  </si>
  <si>
    <r>
      <t>登録依頼</t>
    </r>
    <r>
      <rPr>
        <sz val="11"/>
        <color theme="1"/>
        <rFont val="游ゴシック"/>
        <family val="2"/>
        <charset val="128"/>
        <scheme val="minor"/>
      </rPr>
      <t>提出者記入欄</t>
    </r>
    <phoneticPr fontId="29"/>
  </si>
  <si>
    <t>阪大</t>
    <rPh sb="0" eb="2">
      <t>ハンダイ</t>
    </rPh>
    <phoneticPr fontId="29"/>
  </si>
  <si>
    <t>三菱ＵＦＪ</t>
    <rPh sb="0" eb="2">
      <t>ミツビシ</t>
    </rPh>
    <phoneticPr fontId="29"/>
  </si>
  <si>
    <t>大阪府吹田市山田丘1-10-1</t>
    <rPh sb="0" eb="3">
      <t>オオサカフ</t>
    </rPh>
    <rPh sb="3" eb="6">
      <t>スイタシ</t>
    </rPh>
    <rPh sb="6" eb="8">
      <t>ヤマダ</t>
    </rPh>
    <rPh sb="8" eb="9">
      <t>オカ</t>
    </rPh>
    <phoneticPr fontId="29"/>
  </si>
  <si>
    <t>0000</t>
    <phoneticPr fontId="29"/>
  </si>
  <si>
    <t>565</t>
    <phoneticPr fontId="29"/>
  </si>
  <si>
    <t>銀杏　一郎</t>
    <rPh sb="0" eb="2">
      <t>イチョウ</t>
    </rPh>
    <rPh sb="3" eb="5">
      <t>イチロウ</t>
    </rPh>
    <phoneticPr fontId="29"/>
  </si>
  <si>
    <t>イチョウ　イチロウ</t>
    <phoneticPr fontId="29"/>
  </si>
  <si>
    <t>医学系研究科</t>
    <rPh sb="0" eb="2">
      <t>イガク</t>
    </rPh>
    <rPh sb="2" eb="3">
      <t>ケイ</t>
    </rPh>
    <rPh sb="3" eb="6">
      <t>ケンキュウカ</t>
    </rPh>
    <phoneticPr fontId="29"/>
  </si>
  <si>
    <r>
      <rPr>
        <sz val="8"/>
        <rFont val="ＭＳ 明朝"/>
        <family val="1"/>
        <charset val="128"/>
      </rPr>
      <t>フリガナ</t>
    </r>
    <r>
      <rPr>
        <sz val="6"/>
        <rFont val="ＭＳ 明朝"/>
        <family val="1"/>
        <charset val="128"/>
      </rPr>
      <t xml:space="preserve">
-------------------
</t>
    </r>
    <r>
      <rPr>
        <sz val="8"/>
        <rFont val="ＭＳ 明朝"/>
        <family val="1"/>
        <charset val="128"/>
      </rPr>
      <t>氏名</t>
    </r>
    <phoneticPr fontId="1"/>
  </si>
  <si>
    <r>
      <t xml:space="preserve">個人番号 注1
</t>
    </r>
    <r>
      <rPr>
        <b/>
        <sz val="7.5"/>
        <rFont val="ＭＳ 明朝"/>
        <family val="1"/>
        <charset val="128"/>
      </rPr>
      <t>（所属部局で確認すること）</t>
    </r>
    <rPh sb="14" eb="16">
      <t>カクニン</t>
    </rPh>
    <phoneticPr fontId="1"/>
  </si>
  <si>
    <t>（定義）</t>
  </si>
  <si>
    <t>第１条　本合意において、次に掲げる用語は次の定義によるものとする。</t>
  </si>
  <si>
    <t>(7)　　前記(1)号から(6)号を合わせて、知的財産に係る権利という。</t>
  </si>
  <si>
    <t>（知的財産に係る権利の譲渡）</t>
  </si>
  <si>
    <t>２　本学学生は、本学及び本学の許諾先に対してプログラム著作物等に係る著作者人格権を行使しない。</t>
  </si>
  <si>
    <t>（知的財産権に係る出願又は登録申請）</t>
  </si>
  <si>
    <t>２　前項の出願又は登録申請により得られた知的財産権は本学に帰属する。</t>
  </si>
  <si>
    <t>３　第１項の出願又は登録申請に要する費用及び知的財産権の維持・活用の費用は本学が負担する。</t>
  </si>
  <si>
    <t>（補償金の支払い）</t>
  </si>
  <si>
    <t>（補償金の支払方法）</t>
  </si>
  <si>
    <t>（知的財産権の運用又は処分）</t>
  </si>
  <si>
    <t>第６条　本学が譲り受け承継した知的財産に係る権利の運用又は処分は本学が行う。</t>
  </si>
  <si>
    <t>３　本学は、前項の規定による要望書の送付を受けたときは、共創機構を通じて適切な対応の指示を行う。</t>
  </si>
  <si>
    <t>（知的財産権に関する紛争の対応義務及び協力義務）</t>
  </si>
  <si>
    <t>（優先的実施）</t>
  </si>
  <si>
    <t>（秘密の保持）</t>
  </si>
  <si>
    <t>（解除条件）</t>
  </si>
  <si>
    <t>（本合意の解除）</t>
  </si>
  <si>
    <t>第１１条　本学及び本学学生は、次の各号のいずれかに該当するときは本合意を解除することができる。</t>
  </si>
  <si>
    <t>　（1）相手方が本合意の履行に関し、不正又は不当の行為があったとき</t>
  </si>
  <si>
    <t>　（2）相手方が本合意に違反したとき</t>
  </si>
  <si>
    <t>（損害賠償）</t>
  </si>
  <si>
    <t>（協議）</t>
  </si>
  <si>
    <t>本合意の内容を確認するとともに、本件譲渡に当たっては本合意各項を遵守します。</t>
  </si>
  <si>
    <t>本学学生（権利譲渡を行う本学学生）</t>
  </si>
  <si>
    <t>＊</t>
  </si>
  <si>
    <t>振込の際の本人確認のため必要ですので、必ず記入してください。</t>
  </si>
  <si>
    <t>(3)　　特許権等とは、特許権、実用新案権、意匠権、及び育成者権、並びに外国におけるこれらの権利に対応する権利をいう。</t>
    <phoneticPr fontId="1"/>
  </si>
  <si>
    <t>第３条　本学は、速やかに特許権等に係る出願を行い、又は必要な場合プログラム著作物等の登録申請を行う。知的財産権に</t>
    <phoneticPr fontId="1"/>
  </si>
  <si>
    <t>　係る出願又は登録申請にあたっては、本学学生は、本学に協力しなければならない。</t>
    <phoneticPr fontId="1"/>
  </si>
  <si>
    <t>２　前項の場合は、本学学生は本学に協力しなければならない。</t>
    <phoneticPr fontId="1"/>
  </si>
  <si>
    <t>[学籍番号]</t>
    <phoneticPr fontId="1"/>
  </si>
  <si>
    <t>９．発明の内容（別紙1）</t>
    <rPh sb="8" eb="10">
      <t>ベッシ</t>
    </rPh>
    <phoneticPr fontId="1"/>
  </si>
  <si>
    <t>学生の権利譲渡について</t>
    <phoneticPr fontId="1"/>
  </si>
  <si>
    <t>（別紙2）</t>
    <rPh sb="1" eb="3">
      <t>ベッシ</t>
    </rPh>
    <phoneticPr fontId="1"/>
  </si>
  <si>
    <t>併せて、これまでに本学に振込依頼書を提出したことがない方は、振込依頼書を提出してください。</t>
    <phoneticPr fontId="1"/>
  </si>
  <si>
    <t>また、登録内容に変更が生じる場合は、必ず振込依頼書（変更）を提出してください。</t>
    <phoneticPr fontId="1"/>
  </si>
  <si>
    <t>４．その他連絡が必要な本学発明者</t>
    <rPh sb="11" eb="13">
      <t>ホンガク</t>
    </rPh>
    <rPh sb="13" eb="16">
      <t>ハツメイシャ</t>
    </rPh>
    <phoneticPr fontId="1"/>
  </si>
  <si>
    <t>発明の名称：</t>
    <rPh sb="0" eb="2">
      <t>ハツメイ</t>
    </rPh>
    <rPh sb="3" eb="5">
      <t>メイショウ</t>
    </rPh>
    <phoneticPr fontId="1"/>
  </si>
  <si>
    <t>：　　　　年　　　月　　　日</t>
    <phoneticPr fontId="1"/>
  </si>
  <si>
    <t>署名日</t>
    <phoneticPr fontId="1"/>
  </si>
  <si>
    <t xml:space="preserve">寄与度　　 </t>
    <rPh sb="0" eb="3">
      <t>キヨド</t>
    </rPh>
    <phoneticPr fontId="1"/>
  </si>
  <si>
    <t>：　　　　　　％</t>
    <phoneticPr fontId="1"/>
  </si>
  <si>
    <t>：</t>
    <phoneticPr fontId="1"/>
  </si>
  <si>
    <t>※</t>
    <phoneticPr fontId="1"/>
  </si>
  <si>
    <t>※の項目は必ず記入のこと。</t>
    <rPh sb="2" eb="4">
      <t>コウモク</t>
    </rPh>
    <rPh sb="5" eb="6">
      <t>カナラ</t>
    </rPh>
    <rPh sb="7" eb="9">
      <t>キニュウ</t>
    </rPh>
    <phoneticPr fontId="1"/>
  </si>
  <si>
    <t>氏名（自署）</t>
    <phoneticPr fontId="1"/>
  </si>
  <si>
    <t>　国立大学法人大阪大学（以下「本学」という。）と権利譲渡を行う本学学生（以下「本学学生」という。）は、本学が本件</t>
    <phoneticPr fontId="1"/>
  </si>
  <si>
    <t>び外国における当該権利を譲渡することとする。</t>
    <phoneticPr fontId="1"/>
  </si>
  <si>
    <t>発明に係る特許等を受ける権利を承継する旨の決定をしたときは、以下の定め（以下「本合意」という。）にしたがい日本及</t>
    <phoneticPr fontId="1"/>
  </si>
  <si>
    <t>(1)　　発明とは、特許法(昭和34年法律第121号)第2条第1項に規定する発明、実用新案法（昭和34年法律第123号)第2条第1項</t>
    <phoneticPr fontId="1"/>
  </si>
  <si>
    <t>　第2条第2項に規定する品種の育成をいう。</t>
    <phoneticPr fontId="1"/>
  </si>
  <si>
    <t>　に規定する考案、意匠法（昭和34年法律第125号）第2条第1項に規定する意匠の創作、及び種苗法（平成10年法律第83号）</t>
    <phoneticPr fontId="1"/>
  </si>
  <si>
    <t>　ける権利、並びに外国におけるこれらの権利に対応する権利をいう。</t>
    <phoneticPr fontId="1"/>
  </si>
  <si>
    <t>(2)　　特許等を受ける権利とは、特許を受ける権利、実用新案登録を受ける権利、意匠登録を受ける権利、及び品種登録を受</t>
    <phoneticPr fontId="1"/>
  </si>
  <si>
    <t>(4)　　プログラム著作物等とは、著作権法（昭和45年法律第48号）第2条第1項第10の2号に規定するプログラムの著作物、同</t>
    <phoneticPr fontId="1"/>
  </si>
  <si>
    <t>　第2項に規定する半導体集積回路の回路配置をいう。</t>
    <phoneticPr fontId="1"/>
  </si>
  <si>
    <t>　項第10の3号に規定するデータベースの著作物、及び半導体集積回路の回路配置に関する法律（昭和60年法律第43号）第2条</t>
    <phoneticPr fontId="1"/>
  </si>
  <si>
    <t>　置、及びノウハウをいう。</t>
    <phoneticPr fontId="1"/>
  </si>
  <si>
    <t>(5)　　知的財産とは、発明、考案、意匠、植物品種、データベースの著作物、プログラムの著作物、半導体集積回路の回路配</t>
    <phoneticPr fontId="1"/>
  </si>
  <si>
    <t>(6)　　知的財産権とは、特許権、実用新案権、意匠権、育成者権、データベースの著作物の著作権、プログラムの著作物の著</t>
    <phoneticPr fontId="1"/>
  </si>
  <si>
    <t>　作権、回路配置利用権、及びノウハウに係る権利並びに外国におけるこれらの権利に対応する権利をいう。</t>
    <phoneticPr fontId="1"/>
  </si>
  <si>
    <t>　た日をもって本学に譲渡（以下「本件譲渡」という。）する。</t>
    <phoneticPr fontId="1"/>
  </si>
  <si>
    <t>第２条　本学学生は、本件発明に関する特許等を受ける権利及びそれに基づいて得られる知的財産権を承継する旨の決定をし</t>
    <phoneticPr fontId="1"/>
  </si>
  <si>
    <t>　を得たときは、本学学生に対して補償金を支払う。</t>
    <phoneticPr fontId="1"/>
  </si>
  <si>
    <t>第４条　本学は、本学学生より譲り受け承継した知的財産に係る権利について、当該権利等の運用又は処分により本学が収入</t>
    <phoneticPr fontId="1"/>
  </si>
  <si>
    <t>２　前項の補償金については、本学が得た収入から出願、維持、活用等に係る経費の実費を控除した金額の3分の1に相当する</t>
    <phoneticPr fontId="1"/>
  </si>
  <si>
    <t>　した場合は、所定の様式により本学に通知しなければならない。</t>
    <phoneticPr fontId="1"/>
  </si>
  <si>
    <t>第５条　本学学生は、本学における本学学生の在籍の有無にかかわらず、本件譲渡後に住所、氏名、及び指定する口座を変更</t>
    <phoneticPr fontId="1"/>
  </si>
  <si>
    <t>２　本学学生が、本件譲渡時において必要な手続きをしなかったとき、補償金の発生前に前項の通知を行わなかったとき又は</t>
    <phoneticPr fontId="1"/>
  </si>
  <si>
    <t>　本学学生の連絡先が不明のときは、本学の補償金の支払義務は免除される。</t>
    <phoneticPr fontId="1"/>
  </si>
  <si>
    <t>　処分の取扱いに対して要望のある場合は、本学に対して要望を申し出ることができる。</t>
    <phoneticPr fontId="1"/>
  </si>
  <si>
    <t>２　本学学生は、本学が譲り受け承継した知的財産に係る権利に関し、本学による出願若しくは登録申請、又は運用若しくは</t>
    <phoneticPr fontId="1"/>
  </si>
  <si>
    <t>第７条　本学が譲り受け承継した知的財産に係る権利について、第三者との間に紛争がある場合には、本学は、第三者との交</t>
    <phoneticPr fontId="1"/>
  </si>
  <si>
    <t>　渉及び訴訟等の対応を行う。</t>
    <phoneticPr fontId="1"/>
  </si>
  <si>
    <t>　的に実施したい旨の通知があった場合は、両者協議の上、別途取扱いを定めることができる。</t>
    <phoneticPr fontId="1"/>
  </si>
  <si>
    <t>第８条　本学は、譲り受け承継した知的財産に係る権利を自己実施せず、かつ、本学学生又は本学学生の指定する者から優先</t>
    <phoneticPr fontId="1"/>
  </si>
  <si>
    <t>　ければならない。ただし、書面により事前に本学の同意を得たものについてはこの限りでない。</t>
    <phoneticPr fontId="1"/>
  </si>
  <si>
    <t>第９条　本学学生は、本学が譲り受け承継した知的財産に係る権利に関する事項について、必要な期間中その秘密を保持しな</t>
    <phoneticPr fontId="1"/>
  </si>
  <si>
    <t>　旨の決定をしたことを条件として、遡及的に効力を失うものとする。</t>
    <phoneticPr fontId="1"/>
  </si>
  <si>
    <t>第１０条　本合意は、本学が本件発明等に関する特許等を受ける権利及びそれに基づいて得られる知的財産権を非承継とする</t>
    <phoneticPr fontId="1"/>
  </si>
  <si>
    <t>　えたときは、その損害を賠償しなければならない。</t>
    <phoneticPr fontId="1"/>
  </si>
  <si>
    <t>第１２条　本学又は本学学生は、前条に掲げる事由又は本学、本学学生の故意又は過失に基づく事由により相手方に損害を与</t>
    <phoneticPr fontId="1"/>
  </si>
  <si>
    <t>　基づき、両者協議の上定めるものとする。</t>
    <phoneticPr fontId="1"/>
  </si>
  <si>
    <t>第１３条　本合意に定めのない事項について、これを定める必要があるときは、本学の知的財産ポリシー及び各規程の精神に</t>
    <phoneticPr fontId="1"/>
  </si>
  <si>
    <t>【以下の項目は、補償金の支払いのために必要です。記入のない場合、補償金の支払手続きができなくなりますので、必ず</t>
    <phoneticPr fontId="1"/>
  </si>
  <si>
    <t>　ご記入ください。】</t>
    <phoneticPr fontId="1"/>
  </si>
  <si>
    <t>【本件に関する問い合わせについて】</t>
    <rPh sb="1" eb="3">
      <t>ホンケン</t>
    </rPh>
    <rPh sb="4" eb="5">
      <t>カン</t>
    </rPh>
    <rPh sb="7" eb="8">
      <t>ト</t>
    </rPh>
    <rPh sb="9" eb="10">
      <t>ア</t>
    </rPh>
    <phoneticPr fontId="1"/>
  </si>
  <si>
    <t>　権利譲渡に関して不明点等がある場合は、「届出受付番号」と「氏名」を明記の上、次のE-mailアドレス宛にご連絡ください。</t>
    <rPh sb="1" eb="5">
      <t>ケンリジョウト</t>
    </rPh>
    <rPh sb="6" eb="7">
      <t>カン</t>
    </rPh>
    <rPh sb="9" eb="11">
      <t>フメイ</t>
    </rPh>
    <rPh sb="11" eb="12">
      <t>テン</t>
    </rPh>
    <rPh sb="12" eb="13">
      <t>トウ</t>
    </rPh>
    <rPh sb="16" eb="18">
      <t>バアイ</t>
    </rPh>
    <rPh sb="21" eb="23">
      <t>トドケデ</t>
    </rPh>
    <rPh sb="23" eb="27">
      <t>ウケツケバンゴウ</t>
    </rPh>
    <rPh sb="30" eb="32">
      <t>シメイ</t>
    </rPh>
    <rPh sb="34" eb="36">
      <t>メイキ</t>
    </rPh>
    <rPh sb="37" eb="38">
      <t>ウエ</t>
    </rPh>
    <rPh sb="39" eb="40">
      <t>ツギ</t>
    </rPh>
    <rPh sb="51" eb="52">
      <t>アテ</t>
    </rPh>
    <rPh sb="54" eb="56">
      <t>レンラク</t>
    </rPh>
    <phoneticPr fontId="1"/>
  </si>
  <si>
    <t>　また、国立大学法人大阪大学が本件発明に係る特許等を受ける権利を承継する旨の決定をしたときは、日本及び外国における当該権利を同大学（以下、本学）へ譲渡します。なお、本学との間で雇用契約のない本学学生が当該権利を譲渡することになった場合は、別紙2「学生の権利譲渡について」に基づき、これを譲渡することとします。</t>
    <rPh sb="66" eb="68">
      <t>イカ</t>
    </rPh>
    <rPh sb="69" eb="71">
      <t>ホンガク</t>
    </rPh>
    <rPh sb="82" eb="83">
      <t>ホン</t>
    </rPh>
    <phoneticPr fontId="1"/>
  </si>
  <si>
    <t>持分率％</t>
    <rPh sb="0" eb="3">
      <t>モチブンリツ</t>
    </rPh>
    <phoneticPr fontId="1"/>
  </si>
  <si>
    <t>＊権利持分率は本学も含めて１００％になるように記入すること</t>
    <rPh sb="1" eb="3">
      <t>ケンリ</t>
    </rPh>
    <rPh sb="7" eb="9">
      <t>ホンガク</t>
    </rPh>
    <rPh sb="10" eb="11">
      <t>フク</t>
    </rPh>
    <rPh sb="23" eb="25">
      <t>キニュウ</t>
    </rPh>
    <phoneticPr fontId="1"/>
  </si>
  <si>
    <t>＜発明創作～特許出願の流れ＞</t>
  </si>
  <si>
    <t>＜国内出願～国際出願等＞</t>
  </si>
  <si>
    <t>　「大阪大学発明規程（2020.11.1改正）」</t>
  </si>
  <si>
    <t>　「発明等の承継・判定基準等について（2021.1.1. 適用）（学内専用）」</t>
  </si>
  <si>
    <t>特許出願の流れ</t>
    <phoneticPr fontId="1"/>
  </si>
  <si>
    <t>　発明者が発明届出書を作成(*1)・提出した後、技術移転機関にて先行技術調査等を行い（単独出願の場合）、研究内容を深く</t>
    <phoneticPr fontId="1"/>
  </si>
  <si>
    <t>理解するために面談を行います。その後、特許性・権利の強さ、市場性・活用発展性に基づいて、特許を受ける権利(*2)を承継</t>
    <phoneticPr fontId="1"/>
  </si>
  <si>
    <t>するか否かを知的財産室における会議にて審議します。</t>
    <phoneticPr fontId="1"/>
  </si>
  <si>
    <t>から公開までの1年半の間、特許出願書類を他者に開示する場合には学長名義の秘密保持契約書が必要となりますので、知的財</t>
    <phoneticPr fontId="1"/>
  </si>
  <si>
    <t>産室へご相談下さい。</t>
    <phoneticPr fontId="1"/>
  </si>
  <si>
    <t>　国内出願より1年以内にPCT国際出願することが可能です。その間に得られたデータについて実施例としてPCT国際出願に追加</t>
    <phoneticPr fontId="1"/>
  </si>
  <si>
    <t>することができます(*3)。国際公開後、最初の出願から30カ月以内に、実際に権利を取得したい国に各国移行し、各国における</t>
    <phoneticPr fontId="1"/>
  </si>
  <si>
    <t>特許要件を満たせば、特許が登録されます。</t>
    <phoneticPr fontId="1"/>
  </si>
  <si>
    <t>(*2)特許を受ける権利とは、発明を行った時点で発明者に発生し、譲渡可能な権利です。発明者から「特許を受ける権利」を譲り</t>
    <phoneticPr fontId="1"/>
  </si>
  <si>
    <t>　　受けた大学は、特許出願を行うことができます。</t>
    <phoneticPr fontId="1"/>
  </si>
  <si>
    <t>https://www.ccb.osaka-u.ac.jp/assets/pdf/policy/hatsumeikitei20201101.pdf</t>
    <phoneticPr fontId="1"/>
  </si>
  <si>
    <t>　　</t>
    <phoneticPr fontId="1"/>
  </si>
  <si>
    <t>https://www.ccb.osaka-u.ac.jp/wpccb_handle/wp-content/uploads/2020/12/hatumeisyoukeihanteikijun201221.pdf</t>
    <phoneticPr fontId="1"/>
  </si>
  <si>
    <t>(*1)発明届を作成される際、必ず以下のページをご確認ください。</t>
    <rPh sb="17" eb="19">
      <t>イカ</t>
    </rPh>
    <phoneticPr fontId="1"/>
  </si>
  <si>
    <t>※    出願までに1～2か月が必要ですので、早めにご相談下さい。</t>
    <phoneticPr fontId="1"/>
  </si>
  <si>
    <t>　特許出願後は、発明者による積極的な技術移転活動が奨励されます（外国出願の際に有利となります。）。なお、特許出願</t>
    <phoneticPr fontId="1"/>
  </si>
  <si>
    <t>国立大学法人大阪大学　共創機構　副機構長　殿
　以下の発明を行いましたので大阪大学発明規程</t>
    <rPh sb="0" eb="2">
      <t>コクリツ</t>
    </rPh>
    <rPh sb="2" eb="4">
      <t>ダイガク</t>
    </rPh>
    <rPh sb="4" eb="6">
      <t>ホウジン</t>
    </rPh>
    <rPh sb="6" eb="8">
      <t>オオサカ</t>
    </rPh>
    <rPh sb="8" eb="10">
      <t>ダイガク</t>
    </rPh>
    <rPh sb="11" eb="15">
      <t>キョウソウキコウ</t>
    </rPh>
    <rPh sb="16" eb="17">
      <t>フク</t>
    </rPh>
    <rPh sb="17" eb="19">
      <t>キコウ</t>
    </rPh>
    <rPh sb="19" eb="20">
      <t>チョウ</t>
    </rPh>
    <rPh sb="21" eb="22">
      <t>ドノ</t>
    </rPh>
    <rPh sb="24" eb="26">
      <t>イカ</t>
    </rPh>
    <rPh sb="27" eb="29">
      <t>ハツメイ</t>
    </rPh>
    <rPh sb="30" eb="31">
      <t>オコナ</t>
    </rPh>
    <rPh sb="37" eb="39">
      <t>オオサカ</t>
    </rPh>
    <rPh sb="39" eb="41">
      <t>ダイガク</t>
    </rPh>
    <rPh sb="41" eb="43">
      <t>ハツメイ</t>
    </rPh>
    <rPh sb="43" eb="45">
      <t>キテイ</t>
    </rPh>
    <phoneticPr fontId="1"/>
  </si>
  <si>
    <r>
      <t xml:space="preserve">発明寄与(発明のうち具体的に貢献した内容)
</t>
    </r>
    <r>
      <rPr>
        <sz val="6"/>
        <rFont val="ＭＳ 明朝"/>
        <family val="1"/>
        <charset val="128"/>
      </rPr>
      <t>*本学発明者および本学への持分譲渡予定者のみ記載。具体的に発明に寄与した者のみ記載、単なる課題提示や資金支援、実験補助等は発明の寄与と認められない（記入要領参照）</t>
    </r>
    <phoneticPr fontId="1"/>
  </si>
  <si>
    <t>２．本学発明者
（本学学生を含む）</t>
    <rPh sb="2" eb="4">
      <t>ホンガク</t>
    </rPh>
    <rPh sb="9" eb="11">
      <t>ホンガク</t>
    </rPh>
    <rPh sb="11" eb="13">
      <t>ガクセイ</t>
    </rPh>
    <rPh sb="14" eb="15">
      <t>フク</t>
    </rPh>
    <phoneticPr fontId="1"/>
  </si>
  <si>
    <t>経費が「国プロジェクト等」の場合に関すること</t>
    <rPh sb="11" eb="12">
      <t>トウ</t>
    </rPh>
    <rPh sb="17" eb="18">
      <t>カン</t>
    </rPh>
    <phoneticPr fontId="1"/>
  </si>
  <si>
    <t>西暦　　　　年　　　月　　　日</t>
    <phoneticPr fontId="1"/>
  </si>
  <si>
    <t>[生年月日]</t>
    <phoneticPr fontId="1"/>
  </si>
  <si>
    <t>の規定に基づき届け出ます。</t>
    <rPh sb="1" eb="3">
      <t>キテイ</t>
    </rPh>
    <rPh sb="4" eb="5">
      <t>モト</t>
    </rPh>
    <rPh sb="7" eb="8">
      <t>トド</t>
    </rPh>
    <rPh sb="9" eb="10">
      <t>デ</t>
    </rPh>
    <phoneticPr fontId="1"/>
  </si>
  <si>
    <t>３ 　前項創作者が複数名いるときは、補償金は発明等の寄与度に応じた割合で按分して支払う。</t>
    <phoneticPr fontId="1"/>
  </si>
  <si>
    <t>　当する額を本学学生が本件発明を行ったときに所属していた本学における部局に還元する。</t>
    <phoneticPr fontId="1"/>
  </si>
  <si>
    <t>　額を実績補償金として、本学に承継、又は本学との契約により補償金の支払い対象者となった創作者に支払い、6分の1に相</t>
    <phoneticPr fontId="1"/>
  </si>
  <si>
    <t>２　前項の規定にかかわらず、本学が本合意を解除する場合においては、第２条、第３条、第９条及び第１２条の規定は本合</t>
    <phoneticPr fontId="1"/>
  </si>
  <si>
    <t>　（連絡先）ip-adm@uic.osaka-u.ac.jp　　（担当）大阪大学共創機構イノベーション戦略部門知的財産室 学生譲渡担当</t>
    <rPh sb="2" eb="5">
      <t>レンラクサキ</t>
    </rPh>
    <rPh sb="33" eb="35">
      <t>タントウ</t>
    </rPh>
    <rPh sb="61" eb="63">
      <t>ガクセイ</t>
    </rPh>
    <rPh sb="63" eb="65">
      <t>ジョウト</t>
    </rPh>
    <rPh sb="65" eb="67">
      <t>タントウ</t>
    </rPh>
    <phoneticPr fontId="1"/>
  </si>
  <si>
    <t>　意解除後も存続するものとする。</t>
    <rPh sb="2" eb="4">
      <t>カイジョ</t>
    </rPh>
    <phoneticPr fontId="1"/>
  </si>
  <si>
    <t xml:space="preserve">注１）所属部局において確認のうえ、国立大学法人大阪大学の役員及び雇用契約のある教職員等のみ個人番号を記入すること。
注２）国立大学法人大阪大学の役員及び雇用契約のある教職員等は、必ず本人が㊞欄に押印すること。
本学へ権利譲渡する本学学生は、別紙2「学生の権利譲渡について」を確認し、署名した紙媒体を発明者(本学連絡担当者)へ提出すること。併せて、これまでに本学に振込依頼書を提出したことがない本学学生は、「振込依頼書（個人）」シートを記入の上、共創機構知的財産室へ提出すること。
また、発明者（教職員・本学へ権利譲渡する本学学生を問わない）は学外へ転出、退職等の場合、本学に「振込依頼書（個人）」シート様式を提出すること。転出、退職等以後も連絡先、口座等変更になった場合は本学に連絡すること。連絡が無い場合、当該権利に係る実績補償金を受け取れない場合がある。なお、発明規程第16条に基づく補償金の決定にかかる意見聴取について、他の本学発明者から委任された者、または、他の本学発明者から表明された意見を取りまとめる者を「発明者(本学連絡担当者)」として届け出ること。
注３）E-mailアドレスは、学内のものを使用すること。「発明者（本学連絡担当者）」が転出、退職等により変更する場合は、本学に届け出ること。連絡が無い場合は本届出のとおり取り扱う。
注４）国・独法等への申請・報告等は研究契約に基づき部局が行うこととなるので、遺漏の無いよう行うこと。
注５）該当するときは、特許出願の願書にその旨を記載しなければならない（特許法施行規則第２３条第６項）。誤りがあったとき、委託者から願書の補正を求められることがあるが、その費用は部局負担となるため、十分確認すること。
注６）大阪大学発明規程で定める知的財産のうち、発明以外について本様式で届け出る場合は、次の通り読み替えること。
考案の場合には「発明」を「考案」と、「特許」を「実用新案」と読み替え、意匠の創作の場合には「発明」及び「特許」を「意匠」と読み替え、品種の育成の場合には「発明」及び「特許」を「植物品種」と読み替え、プログラムの著作物の創作の場合には「発明」及び「特許」を「プログラムの著作物」と読み替え、データベースの著作物の創作の場合には「発明」及び「特許」を「データベースの著作物」と読み替え、半導体集積回路の回路配置の創作の場合には「発明」及び「特許」を「半導体集積回路の回路配置」と読み替え、ノウハウの創作の場合には「発明」及び「特許」を「ノウハウ」と読み替える。
</t>
    <rPh sb="42" eb="43">
      <t>トウ</t>
    </rPh>
    <rPh sb="74" eb="75">
      <t>オヨ</t>
    </rPh>
    <rPh sb="137" eb="139">
      <t>カクニン</t>
    </rPh>
    <rPh sb="145" eb="148">
      <t>カミバイタイ</t>
    </rPh>
    <rPh sb="162" eb="164">
      <t>テイシュツ</t>
    </rPh>
    <rPh sb="169" eb="170">
      <t>アワ</t>
    </rPh>
    <rPh sb="196" eb="200">
      <t>ホンガクガクセイ</t>
    </rPh>
    <rPh sb="615" eb="616">
      <t>ム</t>
    </rPh>
    <phoneticPr fontId="1"/>
  </si>
  <si>
    <t>※　各種検索サイトホームページ
"Google Patent" https://patents.google.com/
"Google Scholar" https://scholar.google.co.jp/
共創機構HP(https://www.ccb.osaka-u.ac.jp/service/chiteki_tokkyokensaku/)内にある「特許検索のリンク集」も参照すること。</t>
    <phoneticPr fontId="1"/>
  </si>
  <si>
    <t>(*3) 国内出願以降、研究を継続し、発明が進展して新たなデータが得られた等の場合、知的財産室まで必ずご連絡下さい。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</si>
</sst>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d&quot;日&quot;;@"/>
    <numFmt numFmtId="177" formatCode="0.0%"/>
    <numFmt numFmtId="178" formatCode="0_);[Red]\(0\)"/>
    <numFmt numFmtId="179" formatCode="yyyy&quot;年&quot;m&quot;月&quot;d&quot;日&quot;;@"/>
    <numFmt numFmtId="180" formatCode="[$-F800]dddd\,\ mmmm\ dd\,\ yyyy"/>
    <numFmt numFmtId="181" formatCode="[$-411]ge/m/d"/>
  </numFmts>
  <fonts count="52">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6"/>
      <name val="ＭＳ 明朝"/>
      <family val="1"/>
      <charset val="128"/>
    </font>
    <font>
      <sz val="8"/>
      <name val="ＭＳ 明朝"/>
      <family val="1"/>
      <charset val="128"/>
    </font>
    <font>
      <sz val="12"/>
      <name val="ＭＳ 明朝"/>
      <family val="1"/>
      <charset val="128"/>
    </font>
    <font>
      <sz val="7.5"/>
      <name val="ＭＳ 明朝"/>
      <family val="1"/>
      <charset val="128"/>
    </font>
    <font>
      <sz val="7"/>
      <name val="ＭＳ 明朝"/>
      <family val="1"/>
      <charset val="128"/>
    </font>
    <font>
      <sz val="11"/>
      <name val="ＭＳ 明朝"/>
      <family val="1"/>
      <charset val="128"/>
    </font>
    <font>
      <sz val="5"/>
      <name val="ＭＳ 明朝"/>
      <family val="1"/>
      <charset val="128"/>
    </font>
    <font>
      <sz val="9"/>
      <name val="ＭＳ 明朝"/>
      <family val="1"/>
      <charset val="128"/>
    </font>
    <font>
      <b/>
      <sz val="7.5"/>
      <name val="ＭＳ 明朝"/>
      <family val="1"/>
      <charset val="128"/>
    </font>
    <font>
      <sz val="9"/>
      <color indexed="81"/>
      <name val="MS P ゴシック"/>
      <family val="3"/>
      <charset val="128"/>
    </font>
    <font>
      <sz val="11"/>
      <color theme="1"/>
      <name val="游ゴシック"/>
      <family val="2"/>
      <charset val="128"/>
      <scheme val="minor"/>
    </font>
    <font>
      <sz val="8"/>
      <color theme="1"/>
      <name val="ＭＳ Ｐゴシック"/>
      <family val="3"/>
      <charset val="128"/>
    </font>
    <font>
      <sz val="12"/>
      <color theme="1"/>
      <name val="ＭＳ Ｐゴシック"/>
      <family val="3"/>
      <charset val="128"/>
    </font>
    <font>
      <sz val="18"/>
      <color theme="1"/>
      <name val="ＭＳ Ｐゴシック"/>
      <family val="3"/>
      <charset val="128"/>
    </font>
    <font>
      <sz val="14"/>
      <color rgb="FFFF0000"/>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明朝"/>
      <family val="1"/>
      <charset val="128"/>
    </font>
    <font>
      <sz val="11"/>
      <name val="ＭＳ Ｐ明朝"/>
      <family val="1"/>
      <charset val="128"/>
    </font>
    <font>
      <u/>
      <sz val="9"/>
      <name val="ＭＳ 明朝"/>
      <family val="1"/>
      <charset val="128"/>
    </font>
    <font>
      <b/>
      <sz val="8"/>
      <name val="ＭＳ 明朝"/>
      <family val="1"/>
      <charset val="128"/>
    </font>
    <font>
      <sz val="10"/>
      <name val="ＭＳ 明朝"/>
      <family val="1"/>
      <charset val="128"/>
    </font>
    <font>
      <sz val="11"/>
      <color theme="1"/>
      <name val="ＭＳ Ｐゴシック"/>
      <family val="3"/>
      <charset val="128"/>
    </font>
    <font>
      <b/>
      <sz val="9"/>
      <color indexed="81"/>
      <name val="MS P 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rgb="FF00B050"/>
      <name val="ＭＳ Ｐゴシック"/>
      <family val="3"/>
      <charset val="128"/>
    </font>
    <font>
      <sz val="10"/>
      <color rgb="FFFF0000"/>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u/>
      <sz val="9"/>
      <name val="ＭＳ Ｐゴシック"/>
      <family val="3"/>
      <charset val="128"/>
    </font>
    <font>
      <b/>
      <u/>
      <sz val="10"/>
      <name val="ＭＳ Ｐゴシック"/>
      <family val="3"/>
      <charset val="128"/>
    </font>
    <font>
      <u/>
      <sz val="11"/>
      <color theme="10"/>
      <name val="ＭＳ Ｐゴシック"/>
      <family val="3"/>
      <charset val="128"/>
    </font>
    <font>
      <b/>
      <sz val="20"/>
      <name val="ＭＳ Ｐゴシック"/>
      <family val="3"/>
      <charset val="128"/>
    </font>
    <font>
      <b/>
      <u val="double"/>
      <sz val="12"/>
      <name val="ＭＳ Ｐゴシック"/>
      <family val="3"/>
      <charset val="128"/>
    </font>
    <font>
      <b/>
      <sz val="12"/>
      <name val="ＭＳ Ｐゴシック"/>
      <family val="3"/>
      <charset val="128"/>
    </font>
    <font>
      <sz val="18"/>
      <color theme="1"/>
      <name val="游ゴシック"/>
      <family val="3"/>
      <charset val="128"/>
      <scheme val="minor"/>
    </font>
    <font>
      <sz val="11"/>
      <color theme="1"/>
      <name val="游ゴシック"/>
      <family val="3"/>
      <charset val="128"/>
      <scheme val="minor"/>
    </font>
    <font>
      <sz val="7.5"/>
      <color theme="1"/>
      <name val="ＭＳ 明朝"/>
      <family val="1"/>
      <charset val="128"/>
    </font>
    <font>
      <sz val="8"/>
      <color theme="1"/>
      <name val="ＭＳ 明朝"/>
      <family val="1"/>
      <charset val="128"/>
    </font>
    <font>
      <sz val="6"/>
      <color theme="1"/>
      <name val="ＭＳ 明朝"/>
      <family val="1"/>
      <charset val="128"/>
    </font>
    <font>
      <sz val="14"/>
      <color theme="1"/>
      <name val="游ゴシック"/>
      <family val="3"/>
      <charset val="128"/>
      <scheme val="minor"/>
    </font>
    <font>
      <sz val="8"/>
      <color theme="1"/>
      <name val="游ゴシック"/>
      <family val="2"/>
      <charset val="128"/>
      <scheme val="minor"/>
    </font>
    <font>
      <sz val="10"/>
      <color rgb="FFFF0000"/>
      <name val="游ゴシック"/>
      <family val="2"/>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5" tint="0.39997558519241921"/>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style="mediumDashed">
        <color auto="1"/>
      </top>
      <bottom/>
      <diagonal/>
    </border>
  </borders>
  <cellStyleXfs count="5">
    <xf numFmtId="0" fontId="0" fillId="0" borderId="0">
      <alignment vertical="center"/>
    </xf>
    <xf numFmtId="0" fontId="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7" fillId="0" borderId="0"/>
    <xf numFmtId="0" fontId="40" fillId="0" borderId="0" applyNumberFormat="0" applyFill="0" applyBorder="0" applyAlignment="0" applyProtection="0"/>
  </cellStyleXfs>
  <cellXfs count="605">
    <xf numFmtId="0" fontId="0" fillId="0" borderId="0" xfId="0">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horizontal="center" vertical="center" wrapText="1"/>
    </xf>
    <xf numFmtId="0" fontId="4" fillId="0" borderId="33" xfId="0" applyFont="1" applyFill="1" applyBorder="1" applyAlignment="1">
      <alignment vertical="center" shrinkToFit="1"/>
    </xf>
    <xf numFmtId="0" fontId="4" fillId="0" borderId="0" xfId="0" applyFont="1" applyFill="1" applyAlignment="1">
      <alignment horizontal="left" vertical="top"/>
    </xf>
    <xf numFmtId="0" fontId="4" fillId="0" borderId="6" xfId="0" applyFont="1" applyFill="1" applyBorder="1" applyAlignment="1">
      <alignment vertical="center"/>
    </xf>
    <xf numFmtId="0" fontId="3" fillId="0" borderId="0" xfId="0" applyFont="1" applyFill="1">
      <alignment vertical="center"/>
    </xf>
    <xf numFmtId="0" fontId="4" fillId="0" borderId="0" xfId="0" applyFont="1" applyFill="1" applyAlignment="1">
      <alignment horizontal="left" vertical="center"/>
    </xf>
    <xf numFmtId="176" fontId="4" fillId="0" borderId="22" xfId="0" applyNumberFormat="1" applyFont="1" applyFill="1" applyBorder="1" applyAlignment="1">
      <alignment vertical="center"/>
    </xf>
    <xf numFmtId="176" fontId="4" fillId="0" borderId="24" xfId="0" applyNumberFormat="1" applyFont="1" applyFill="1" applyBorder="1" applyAlignment="1">
      <alignment vertical="center"/>
    </xf>
    <xf numFmtId="0" fontId="4" fillId="0" borderId="22" xfId="0" applyFont="1" applyFill="1" applyBorder="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14"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Border="1">
      <alignment vertical="center"/>
    </xf>
    <xf numFmtId="0" fontId="18" fillId="0" borderId="18" xfId="0" applyFont="1" applyBorder="1" applyAlignment="1">
      <alignment horizontal="center" vertical="center" wrapText="1"/>
    </xf>
    <xf numFmtId="0" fontId="18" fillId="0" borderId="61" xfId="0" applyFont="1" applyBorder="1" applyAlignment="1">
      <alignment horizontal="center" vertical="center" wrapText="1"/>
    </xf>
    <xf numFmtId="0" fontId="20" fillId="0" borderId="0" xfId="0"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14" fillId="0" borderId="0" xfId="0" applyFont="1" applyBorder="1">
      <alignment vertical="center"/>
    </xf>
    <xf numFmtId="0" fontId="16" fillId="0" borderId="0" xfId="0" applyFont="1" applyBorder="1">
      <alignment vertical="center"/>
    </xf>
    <xf numFmtId="0" fontId="18" fillId="0" borderId="14" xfId="0" applyFont="1" applyBorder="1" applyAlignment="1">
      <alignment horizontal="center" vertical="center" wrapText="1"/>
    </xf>
    <xf numFmtId="0" fontId="20" fillId="0" borderId="0" xfId="0" applyFont="1" applyFill="1" applyBorder="1" applyAlignment="1">
      <alignment horizontal="center" vertical="center" wrapText="1"/>
    </xf>
    <xf numFmtId="177" fontId="20" fillId="0" borderId="0" xfId="2" applyNumberFormat="1" applyFont="1" applyFill="1" applyBorder="1" applyAlignment="1">
      <alignment horizontal="center" vertical="center" wrapText="1"/>
    </xf>
    <xf numFmtId="0" fontId="15" fillId="0" borderId="0" xfId="0" applyFont="1" applyBorder="1" applyAlignment="1">
      <alignment vertical="center" wrapText="1"/>
    </xf>
    <xf numFmtId="0" fontId="20" fillId="0" borderId="0" xfId="0" applyFont="1" applyFill="1" applyBorder="1" applyAlignment="1" applyProtection="1">
      <alignment horizontal="left" vertical="center" wrapText="1"/>
      <protection locked="0"/>
    </xf>
    <xf numFmtId="0" fontId="20" fillId="0" borderId="63" xfId="0" applyFont="1" applyFill="1" applyBorder="1" applyAlignment="1" applyProtection="1">
      <alignment horizontal="center" vertical="center" wrapText="1"/>
      <protection locked="0"/>
    </xf>
    <xf numFmtId="0" fontId="20" fillId="0" borderId="54" xfId="0" applyFont="1" applyFill="1" applyBorder="1" applyAlignment="1" applyProtection="1">
      <alignment horizontal="center" vertical="center" wrapText="1"/>
      <protection locked="0"/>
    </xf>
    <xf numFmtId="0" fontId="20" fillId="0" borderId="64" xfId="0" applyFont="1" applyFill="1" applyBorder="1" applyAlignment="1" applyProtection="1">
      <alignment horizontal="center" vertical="center" wrapText="1"/>
      <protection locked="0"/>
    </xf>
    <xf numFmtId="0" fontId="20" fillId="0" borderId="53" xfId="0" applyFont="1" applyFill="1" applyBorder="1" applyAlignment="1" applyProtection="1">
      <alignment horizontal="center" vertical="center" wrapText="1"/>
      <protection locked="0"/>
    </xf>
    <xf numFmtId="0" fontId="14" fillId="0" borderId="65"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67" xfId="0" applyFont="1" applyBorder="1" applyAlignment="1" applyProtection="1">
      <alignment horizontal="center" vertical="center"/>
      <protection locked="0"/>
    </xf>
    <xf numFmtId="0" fontId="20" fillId="3" borderId="62" xfId="0" applyFont="1" applyFill="1" applyBorder="1" applyAlignment="1" applyProtection="1">
      <alignment horizontal="center" vertical="center" wrapText="1"/>
      <protection locked="0"/>
    </xf>
    <xf numFmtId="0" fontId="20" fillId="3" borderId="56" xfId="0" applyFont="1" applyFill="1" applyBorder="1" applyAlignment="1" applyProtection="1">
      <alignment horizontal="center" vertical="center" wrapText="1"/>
      <protection locked="0"/>
    </xf>
    <xf numFmtId="0" fontId="20" fillId="3" borderId="43" xfId="0" applyFont="1" applyFill="1" applyBorder="1" applyAlignment="1" applyProtection="1">
      <alignment horizontal="center" vertical="center" wrapText="1"/>
      <protection locked="0"/>
    </xf>
    <xf numFmtId="0" fontId="20" fillId="3" borderId="44" xfId="0"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4" fillId="0" borderId="11" xfId="0" applyFont="1" applyFill="1" applyBorder="1" applyProtection="1">
      <alignment vertical="center"/>
    </xf>
    <xf numFmtId="0" fontId="4" fillId="0" borderId="0" xfId="0" applyFont="1" applyFill="1" applyProtection="1">
      <alignment vertical="center"/>
      <protection locked="0"/>
    </xf>
    <xf numFmtId="178" fontId="4" fillId="2" borderId="22" xfId="0" applyNumberFormat="1" applyFont="1" applyFill="1" applyBorder="1" applyAlignment="1" applyProtection="1">
      <alignment vertical="center"/>
      <protection locked="0"/>
    </xf>
    <xf numFmtId="0" fontId="4" fillId="3" borderId="31" xfId="0" applyFont="1" applyFill="1" applyBorder="1" applyAlignment="1" applyProtection="1">
      <alignment vertical="center"/>
      <protection locked="0"/>
    </xf>
    <xf numFmtId="0" fontId="4" fillId="0" borderId="0" xfId="0" applyFont="1" applyFill="1" applyAlignment="1">
      <alignment horizontal="left" vertical="center"/>
    </xf>
    <xf numFmtId="0" fontId="20" fillId="3" borderId="62" xfId="0" applyFont="1" applyFill="1" applyBorder="1" applyAlignment="1" applyProtection="1">
      <alignment horizontal="center" vertical="center" shrinkToFit="1"/>
      <protection locked="0"/>
    </xf>
    <xf numFmtId="0" fontId="20" fillId="3" borderId="56" xfId="0" applyFont="1" applyFill="1" applyBorder="1" applyAlignment="1" applyProtection="1">
      <alignment horizontal="center" vertical="center" shrinkToFit="1"/>
      <protection locked="0"/>
    </xf>
    <xf numFmtId="0" fontId="14" fillId="3" borderId="40" xfId="0" applyFont="1" applyFill="1" applyBorder="1" applyAlignment="1" applyProtection="1">
      <alignment horizontal="center" vertical="center" shrinkToFit="1"/>
      <protection locked="0"/>
    </xf>
    <xf numFmtId="0" fontId="20" fillId="3" borderId="43" xfId="0" applyFont="1" applyFill="1" applyBorder="1" applyAlignment="1" applyProtection="1">
      <alignment horizontal="center" vertical="center" shrinkToFit="1"/>
      <protection locked="0"/>
    </xf>
    <xf numFmtId="0" fontId="20" fillId="3" borderId="44" xfId="0" applyFont="1" applyFill="1" applyBorder="1" applyAlignment="1" applyProtection="1">
      <alignment horizontal="center" vertical="center" shrinkToFit="1"/>
      <protection locked="0"/>
    </xf>
    <xf numFmtId="0" fontId="14" fillId="3" borderId="45" xfId="0" applyFont="1" applyFill="1" applyBorder="1" applyAlignment="1" applyProtection="1">
      <alignment horizontal="center" vertical="center" shrinkToFit="1"/>
      <protection locked="0"/>
    </xf>
    <xf numFmtId="0" fontId="20" fillId="3" borderId="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shrinkToFit="1"/>
      <protection locked="0"/>
    </xf>
    <xf numFmtId="0" fontId="14" fillId="3" borderId="9" xfId="0" applyFont="1" applyFill="1" applyBorder="1" applyAlignment="1" applyProtection="1">
      <alignment horizontal="center" vertical="center" shrinkToFit="1"/>
      <protection locked="0"/>
    </xf>
    <xf numFmtId="178" fontId="14" fillId="0" borderId="0" xfId="0" applyNumberFormat="1" applyFont="1">
      <alignment vertical="center"/>
    </xf>
    <xf numFmtId="178" fontId="21" fillId="0" borderId="0" xfId="2" applyNumberFormat="1" applyFont="1" applyFill="1" applyBorder="1" applyAlignment="1" applyProtection="1">
      <alignment horizontal="left" vertical="center" wrapText="1"/>
      <protection locked="0"/>
    </xf>
    <xf numFmtId="178" fontId="20" fillId="0" borderId="0" xfId="0" applyNumberFormat="1" applyFont="1" applyFill="1" applyBorder="1" applyAlignment="1" applyProtection="1">
      <alignment horizontal="center" vertical="center" wrapText="1"/>
      <protection locked="0"/>
    </xf>
    <xf numFmtId="0" fontId="14" fillId="0" borderId="0" xfId="0" applyNumberFormat="1" applyFont="1">
      <alignment vertical="center"/>
    </xf>
    <xf numFmtId="0" fontId="24" fillId="0" borderId="18" xfId="0" applyNumberFormat="1" applyFont="1" applyBorder="1" applyAlignment="1">
      <alignment horizontal="center" vertical="center" wrapText="1"/>
    </xf>
    <xf numFmtId="0" fontId="21" fillId="3" borderId="42" xfId="2" quotePrefix="1" applyNumberFormat="1" applyFont="1" applyFill="1" applyBorder="1" applyAlignment="1" applyProtection="1">
      <alignment horizontal="left" vertical="center" shrinkToFit="1"/>
      <protection locked="0"/>
    </xf>
    <xf numFmtId="0" fontId="21" fillId="3" borderId="25" xfId="2" applyNumberFormat="1" applyFont="1" applyFill="1" applyBorder="1" applyAlignment="1" applyProtection="1">
      <alignment horizontal="left" vertical="center" shrinkToFit="1"/>
      <protection locked="0"/>
    </xf>
    <xf numFmtId="0" fontId="21" fillId="3" borderId="32" xfId="2" applyNumberFormat="1" applyFont="1" applyFill="1" applyBorder="1" applyAlignment="1" applyProtection="1">
      <alignment horizontal="left" vertical="center" shrinkToFit="1"/>
      <protection locked="0"/>
    </xf>
    <xf numFmtId="0" fontId="21" fillId="0" borderId="0" xfId="2" applyNumberFormat="1" applyFont="1" applyFill="1" applyBorder="1" applyAlignment="1" applyProtection="1">
      <alignment horizontal="left" vertical="center" wrapText="1"/>
      <protection locked="0"/>
    </xf>
    <xf numFmtId="0" fontId="20" fillId="0" borderId="53" xfId="0" applyNumberFormat="1" applyFont="1" applyFill="1" applyBorder="1" applyAlignment="1" applyProtection="1">
      <alignment horizontal="center" vertical="center" wrapText="1"/>
      <protection locked="0"/>
    </xf>
    <xf numFmtId="0" fontId="20" fillId="0" borderId="54" xfId="0" applyNumberFormat="1" applyFont="1" applyFill="1" applyBorder="1" applyAlignment="1" applyProtection="1">
      <alignment horizontal="center" vertical="center" wrapText="1"/>
      <protection locked="0"/>
    </xf>
    <xf numFmtId="0" fontId="20" fillId="0" borderId="64" xfId="0" applyNumberFormat="1" applyFont="1" applyFill="1" applyBorder="1" applyAlignment="1" applyProtection="1">
      <alignment horizontal="center" vertical="center" wrapText="1"/>
      <protection locked="0"/>
    </xf>
    <xf numFmtId="0" fontId="20" fillId="3" borderId="41" xfId="0" applyFont="1" applyFill="1" applyBorder="1" applyAlignment="1" applyProtection="1">
      <alignment horizontal="center" vertical="center" shrinkToFit="1"/>
      <protection locked="0"/>
    </xf>
    <xf numFmtId="14" fontId="0" fillId="0" borderId="0" xfId="0" applyNumberFormat="1">
      <alignment vertical="center"/>
    </xf>
    <xf numFmtId="0" fontId="0" fillId="0" borderId="0" xfId="0" applyAlignment="1">
      <alignment horizontal="right" vertical="center"/>
    </xf>
    <xf numFmtId="178" fontId="20" fillId="3" borderId="5" xfId="0" applyNumberFormat="1" applyFont="1" applyFill="1" applyBorder="1" applyAlignment="1" applyProtection="1">
      <alignment horizontal="center" vertical="center" shrinkToFit="1"/>
      <protection locked="0"/>
    </xf>
    <xf numFmtId="178" fontId="20" fillId="3" borderId="25" xfId="0" applyNumberFormat="1" applyFont="1" applyFill="1" applyBorder="1" applyAlignment="1" applyProtection="1">
      <alignment horizontal="center" vertical="center" shrinkToFit="1"/>
      <protection locked="0"/>
    </xf>
    <xf numFmtId="178" fontId="20" fillId="3" borderId="32" xfId="0" applyNumberFormat="1" applyFont="1" applyFill="1" applyBorder="1" applyAlignment="1" applyProtection="1">
      <alignment horizontal="center" vertical="center" shrinkToFit="1"/>
      <protection locked="0"/>
    </xf>
    <xf numFmtId="49" fontId="0" fillId="0" borderId="0" xfId="0" applyNumberFormat="1">
      <alignment vertical="center"/>
    </xf>
    <xf numFmtId="0" fontId="4" fillId="0" borderId="23" xfId="0" applyFont="1" applyFill="1" applyBorder="1" applyAlignment="1">
      <alignment vertical="center"/>
    </xf>
    <xf numFmtId="10" fontId="25" fillId="3" borderId="40" xfId="0" applyNumberFormat="1" applyFont="1" applyFill="1" applyBorder="1" applyAlignment="1" applyProtection="1">
      <alignment horizontal="center" vertical="center"/>
      <protection locked="0"/>
    </xf>
    <xf numFmtId="10" fontId="25" fillId="3" borderId="45" xfId="0" applyNumberFormat="1" applyFont="1" applyFill="1" applyBorder="1" applyAlignment="1" applyProtection="1">
      <alignment horizontal="center" vertical="center"/>
      <protection locked="0"/>
    </xf>
    <xf numFmtId="10" fontId="25" fillId="3" borderId="9" xfId="0" applyNumberFormat="1" applyFont="1" applyFill="1" applyBorder="1" applyAlignment="1" applyProtection="1">
      <alignment horizontal="center" vertical="center"/>
      <protection locked="0"/>
    </xf>
    <xf numFmtId="0" fontId="0" fillId="4" borderId="0" xfId="0" applyFill="1" applyProtection="1">
      <alignment vertical="center"/>
      <protection locked="0"/>
    </xf>
    <xf numFmtId="0" fontId="27" fillId="0" borderId="0" xfId="3"/>
    <xf numFmtId="0" fontId="27" fillId="0" borderId="0" xfId="3" applyAlignment="1">
      <alignment vertical="center"/>
    </xf>
    <xf numFmtId="0" fontId="27" fillId="0" borderId="70" xfId="3" applyBorder="1" applyAlignment="1">
      <alignment vertical="center"/>
    </xf>
    <xf numFmtId="0" fontId="28" fillId="0" borderId="0" xfId="3" applyFont="1"/>
    <xf numFmtId="0" fontId="30" fillId="0" borderId="0" xfId="3" applyFont="1" applyAlignment="1">
      <alignment vertical="center"/>
    </xf>
    <xf numFmtId="0" fontId="27" fillId="0" borderId="26" xfId="3" applyBorder="1" applyAlignment="1">
      <alignment vertical="center"/>
    </xf>
    <xf numFmtId="0" fontId="30" fillId="0" borderId="26" xfId="3" applyFont="1" applyBorder="1" applyAlignment="1">
      <alignment vertical="center"/>
    </xf>
    <xf numFmtId="0" fontId="31" fillId="0" borderId="0" xfId="3" applyFont="1"/>
    <xf numFmtId="181" fontId="27" fillId="0" borderId="26" xfId="3" applyNumberFormat="1" applyBorder="1" applyAlignment="1">
      <alignment horizontal="center" vertical="center"/>
    </xf>
    <xf numFmtId="0" fontId="27" fillId="0" borderId="26" xfId="3" applyBorder="1" applyAlignment="1">
      <alignment horizontal="left" vertical="center"/>
    </xf>
    <xf numFmtId="0" fontId="32" fillId="0" borderId="46" xfId="3" applyFont="1" applyBorder="1" applyAlignment="1">
      <alignment vertical="center"/>
    </xf>
    <xf numFmtId="0" fontId="32" fillId="0" borderId="58" xfId="3" applyFont="1" applyBorder="1" applyAlignment="1">
      <alignment vertical="center"/>
    </xf>
    <xf numFmtId="0" fontId="27" fillId="0" borderId="58" xfId="3" applyBorder="1" applyAlignment="1">
      <alignment vertical="center"/>
    </xf>
    <xf numFmtId="0" fontId="33" fillId="0" borderId="60" xfId="3" applyFont="1" applyBorder="1" applyAlignment="1">
      <alignment vertical="center"/>
    </xf>
    <xf numFmtId="0" fontId="27" fillId="0" borderId="0" xfId="3" applyAlignment="1">
      <alignment horizontal="center"/>
    </xf>
    <xf numFmtId="0" fontId="27" fillId="0" borderId="0" xfId="3" applyAlignment="1">
      <alignment horizontal="left"/>
    </xf>
    <xf numFmtId="0" fontId="34" fillId="0" borderId="0" xfId="3" applyFont="1" applyAlignment="1">
      <alignment horizontal="right" vertical="center"/>
    </xf>
    <xf numFmtId="0" fontId="28" fillId="0" borderId="0" xfId="3" applyFont="1" applyAlignment="1">
      <alignment horizontal="left" vertical="center"/>
    </xf>
    <xf numFmtId="0" fontId="35" fillId="0" borderId="0" xfId="3" applyFont="1" applyAlignment="1">
      <alignment vertical="center"/>
    </xf>
    <xf numFmtId="0" fontId="28" fillId="0" borderId="0" xfId="3" applyFont="1" applyAlignment="1">
      <alignment horizontal="right" vertical="center"/>
    </xf>
    <xf numFmtId="0" fontId="33" fillId="0" borderId="0" xfId="3" applyFont="1" applyAlignment="1">
      <alignment vertical="center"/>
    </xf>
    <xf numFmtId="0" fontId="36" fillId="0" borderId="0" xfId="3" applyFont="1"/>
    <xf numFmtId="0" fontId="27" fillId="6" borderId="26" xfId="3" applyFill="1" applyBorder="1" applyAlignment="1">
      <alignment vertical="center"/>
    </xf>
    <xf numFmtId="0" fontId="27" fillId="5" borderId="26" xfId="3" applyFill="1" applyBorder="1" applyAlignment="1">
      <alignment vertical="center"/>
    </xf>
    <xf numFmtId="0" fontId="36" fillId="0" borderId="0" xfId="3" applyFont="1" applyAlignment="1">
      <alignment vertical="center"/>
    </xf>
    <xf numFmtId="0" fontId="34" fillId="0" borderId="26" xfId="3" applyFont="1" applyBorder="1" applyAlignment="1">
      <alignment horizontal="right" vertical="center"/>
    </xf>
    <xf numFmtId="0" fontId="36" fillId="0" borderId="72" xfId="3" applyFont="1" applyBorder="1" applyAlignment="1">
      <alignment vertical="center"/>
    </xf>
    <xf numFmtId="0" fontId="36" fillId="0" borderId="72" xfId="3" applyFont="1" applyBorder="1"/>
    <xf numFmtId="0" fontId="27" fillId="0" borderId="73" xfId="3" applyBorder="1" applyAlignment="1">
      <alignment horizontal="center" shrinkToFit="1"/>
    </xf>
    <xf numFmtId="0" fontId="27" fillId="0" borderId="0" xfId="3" applyAlignment="1">
      <alignment horizontal="center" shrinkToFit="1"/>
    </xf>
    <xf numFmtId="0" fontId="41" fillId="0" borderId="0" xfId="3" applyFont="1" applyAlignment="1">
      <alignment vertical="center"/>
    </xf>
    <xf numFmtId="0" fontId="41" fillId="0" borderId="0" xfId="3" applyFont="1" applyAlignment="1">
      <alignment horizontal="center" vertical="center"/>
    </xf>
    <xf numFmtId="0" fontId="41" fillId="0" borderId="0" xfId="3" applyFont="1" applyAlignment="1">
      <alignment horizontal="center" vertical="top"/>
    </xf>
    <xf numFmtId="0" fontId="32" fillId="0" borderId="0" xfId="3" applyFont="1" applyAlignment="1">
      <alignment vertical="top"/>
    </xf>
    <xf numFmtId="0" fontId="42" fillId="0" borderId="0" xfId="3" applyFont="1" applyAlignment="1">
      <alignment vertical="top"/>
    </xf>
    <xf numFmtId="0" fontId="32" fillId="0" borderId="0" xfId="3" applyFont="1" applyAlignment="1">
      <alignment vertical="center"/>
    </xf>
    <xf numFmtId="0" fontId="27" fillId="0" borderId="0" xfId="3" applyAlignment="1">
      <alignment horizontal="right"/>
    </xf>
    <xf numFmtId="0" fontId="27" fillId="0" borderId="0" xfId="3" applyAlignment="1">
      <alignment horizontal="left" vertical="center"/>
    </xf>
    <xf numFmtId="181" fontId="27" fillId="0" borderId="0" xfId="3" applyNumberFormat="1" applyAlignment="1">
      <alignment horizontal="center" vertical="center"/>
    </xf>
    <xf numFmtId="0" fontId="0" fillId="0" borderId="26"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0" xfId="0" applyAlignment="1">
      <alignment horizontal="left" vertical="center"/>
    </xf>
    <xf numFmtId="0" fontId="0" fillId="7" borderId="26" xfId="0" applyFill="1" applyBorder="1">
      <alignment vertical="center"/>
    </xf>
    <xf numFmtId="0" fontId="0" fillId="0" borderId="77" xfId="0" applyBorder="1">
      <alignment vertical="center"/>
    </xf>
    <xf numFmtId="0" fontId="0" fillId="0" borderId="0" xfId="0" applyBorder="1" applyAlignment="1">
      <alignment horizontal="left" vertical="center"/>
    </xf>
    <xf numFmtId="0" fontId="0" fillId="0" borderId="0" xfId="0" applyBorder="1">
      <alignment vertical="center"/>
    </xf>
    <xf numFmtId="0" fontId="45" fillId="0" borderId="0" xfId="0" applyFont="1">
      <alignment vertical="center"/>
    </xf>
    <xf numFmtId="0" fontId="2" fillId="0" borderId="0" xfId="1">
      <alignment vertical="center"/>
    </xf>
    <xf numFmtId="0" fontId="0" fillId="7" borderId="0" xfId="0" applyFill="1" applyAlignment="1">
      <alignment vertical="center" shrinkToFit="1"/>
    </xf>
    <xf numFmtId="0" fontId="51" fillId="0" borderId="0" xfId="0" applyFont="1" applyFill="1" applyBorder="1">
      <alignment vertical="center"/>
    </xf>
    <xf numFmtId="0" fontId="49" fillId="0" borderId="0" xfId="0" applyFont="1" applyAlignment="1">
      <alignment horizontal="center" vertical="center"/>
    </xf>
    <xf numFmtId="0" fontId="4" fillId="3" borderId="11"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1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35"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8"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3" borderId="30" xfId="0" applyFont="1" applyFill="1" applyBorder="1" applyAlignment="1" applyProtection="1">
      <alignment horizontal="left" vertical="top" shrinkToFit="1"/>
      <protection locked="0"/>
    </xf>
    <xf numFmtId="0" fontId="4" fillId="3" borderId="31" xfId="0" applyFont="1" applyFill="1" applyBorder="1" applyAlignment="1" applyProtection="1">
      <alignment horizontal="left" vertical="top" shrinkToFit="1"/>
      <protection locked="0"/>
    </xf>
    <xf numFmtId="0" fontId="4" fillId="3" borderId="33" xfId="0" applyFont="1" applyFill="1" applyBorder="1" applyAlignment="1" applyProtection="1">
      <alignment horizontal="left" vertical="top" shrinkToFit="1"/>
      <protection locked="0"/>
    </xf>
    <xf numFmtId="0" fontId="22" fillId="0" borderId="2" xfId="1" applyFont="1" applyFill="1" applyBorder="1" applyAlignment="1">
      <alignment horizontal="left" vertical="center"/>
    </xf>
    <xf numFmtId="0" fontId="3" fillId="0" borderId="2" xfId="1" applyFont="1" applyFill="1" applyBorder="1" applyAlignment="1">
      <alignment horizontal="right" vertical="center"/>
    </xf>
    <xf numFmtId="10" fontId="4" fillId="3" borderId="60" xfId="0" applyNumberFormat="1" applyFont="1" applyFill="1" applyBorder="1" applyAlignment="1" applyProtection="1">
      <alignment horizontal="center" vertical="center" shrinkToFit="1"/>
      <protection locked="0"/>
    </xf>
    <xf numFmtId="10" fontId="4" fillId="3" borderId="58" xfId="0" applyNumberFormat="1" applyFont="1" applyFill="1" applyBorder="1" applyAlignment="1" applyProtection="1">
      <alignment horizontal="center" vertical="center" shrinkToFit="1"/>
      <protection locked="0"/>
    </xf>
    <xf numFmtId="10" fontId="4" fillId="3" borderId="59" xfId="0" applyNumberFormat="1" applyFont="1" applyFill="1" applyBorder="1" applyAlignment="1" applyProtection="1">
      <alignment horizontal="center" vertical="center" shrinkToFit="1"/>
      <protection locked="0"/>
    </xf>
    <xf numFmtId="10" fontId="4" fillId="3" borderId="29" xfId="0" applyNumberFormat="1" applyFont="1" applyFill="1" applyBorder="1" applyAlignment="1" applyProtection="1">
      <alignment horizontal="center" vertical="center" shrinkToFit="1"/>
      <protection locked="0"/>
    </xf>
    <xf numFmtId="10" fontId="4" fillId="3" borderId="11" xfId="0" applyNumberFormat="1" applyFont="1" applyFill="1" applyBorder="1" applyAlignment="1" applyProtection="1">
      <alignment horizontal="center" vertical="center" shrinkToFit="1"/>
      <protection locked="0"/>
    </xf>
    <xf numFmtId="10" fontId="4" fillId="3" borderId="12" xfId="0" applyNumberFormat="1" applyFont="1" applyFill="1" applyBorder="1" applyAlignment="1" applyProtection="1">
      <alignment horizontal="center" vertical="center" shrinkToFit="1"/>
      <protection locked="0"/>
    </xf>
    <xf numFmtId="10" fontId="4" fillId="0" borderId="37" xfId="0" applyNumberFormat="1" applyFont="1" applyFill="1" applyBorder="1" applyAlignment="1" applyProtection="1">
      <alignment horizontal="center" vertical="center" shrinkToFit="1"/>
    </xf>
    <xf numFmtId="10" fontId="4" fillId="0" borderId="2" xfId="0" applyNumberFormat="1" applyFont="1" applyFill="1" applyBorder="1" applyAlignment="1" applyProtection="1">
      <alignment horizontal="center" vertical="center" shrinkToFit="1"/>
    </xf>
    <xf numFmtId="10" fontId="4" fillId="0" borderId="3" xfId="0" applyNumberFormat="1" applyFont="1" applyFill="1" applyBorder="1" applyAlignment="1" applyProtection="1">
      <alignment horizontal="center" vertical="center" shrinkToFit="1"/>
    </xf>
    <xf numFmtId="10" fontId="4" fillId="0" borderId="29" xfId="0" applyNumberFormat="1" applyFont="1" applyFill="1" applyBorder="1" applyAlignment="1" applyProtection="1">
      <alignment horizontal="center" vertical="center" shrinkToFit="1"/>
    </xf>
    <xf numFmtId="10" fontId="4" fillId="0" borderId="11" xfId="0" applyNumberFormat="1" applyFont="1" applyFill="1" applyBorder="1" applyAlignment="1" applyProtection="1">
      <alignment horizontal="center" vertical="center" shrinkToFit="1"/>
    </xf>
    <xf numFmtId="10" fontId="4" fillId="0" borderId="12" xfId="0" applyNumberFormat="1" applyFont="1" applyFill="1" applyBorder="1" applyAlignment="1" applyProtection="1">
      <alignment horizontal="center"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8" xfId="0" applyFont="1" applyFill="1" applyBorder="1" applyAlignment="1">
      <alignment horizontal="center" vertical="center"/>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3" borderId="8" xfId="0" applyFont="1" applyFill="1" applyBorder="1" applyAlignment="1" applyProtection="1">
      <alignment horizontal="left" vertical="center" wrapText="1" shrinkToFit="1"/>
      <protection locked="0"/>
    </xf>
    <xf numFmtId="0" fontId="6" fillId="0" borderId="2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8"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3" borderId="31" xfId="0" applyFont="1" applyFill="1" applyBorder="1" applyAlignment="1" applyProtection="1">
      <alignment horizontal="center" vertical="center"/>
      <protection locked="0"/>
    </xf>
    <xf numFmtId="0" fontId="4" fillId="0" borderId="0" xfId="0" applyFont="1" applyFill="1" applyAlignment="1" applyProtection="1">
      <alignment horizontal="left" vertical="top" wrapText="1"/>
      <protection locked="0"/>
    </xf>
    <xf numFmtId="0" fontId="6" fillId="2" borderId="25"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4" fillId="0" borderId="18" xfId="0" applyFont="1" applyFill="1" applyBorder="1" applyAlignment="1">
      <alignment horizontal="center" vertical="center" wrapText="1"/>
    </xf>
    <xf numFmtId="0" fontId="6" fillId="2" borderId="23" xfId="0" applyFont="1" applyFill="1" applyBorder="1" applyAlignment="1" applyProtection="1">
      <alignment horizontal="center" vertical="center"/>
      <protection locked="0"/>
    </xf>
    <xf numFmtId="0" fontId="6" fillId="0" borderId="32" xfId="0" applyFont="1" applyFill="1" applyBorder="1" applyAlignment="1">
      <alignment horizontal="left" vertical="center"/>
    </xf>
    <xf numFmtId="0" fontId="6" fillId="0" borderId="31" xfId="0" applyFont="1" applyFill="1" applyBorder="1" applyAlignment="1">
      <alignment horizontal="left" vertical="center"/>
    </xf>
    <xf numFmtId="0" fontId="4" fillId="2" borderId="5" xfId="0" applyFont="1" applyFill="1" applyBorder="1" applyAlignment="1" applyProtection="1">
      <alignment horizontal="center" vertical="center"/>
      <protection locked="0"/>
    </xf>
    <xf numFmtId="0" fontId="4" fillId="0" borderId="25" xfId="0" applyFont="1" applyFill="1" applyBorder="1" applyAlignment="1">
      <alignment horizontal="left" vertical="center"/>
    </xf>
    <xf numFmtId="0" fontId="4" fillId="0" borderId="22" xfId="0" applyFont="1" applyFill="1" applyBorder="1" applyAlignment="1">
      <alignment horizontal="left" vertical="center"/>
    </xf>
    <xf numFmtId="0" fontId="4" fillId="2" borderId="22" xfId="0" applyFont="1" applyFill="1" applyBorder="1" applyAlignment="1" applyProtection="1">
      <alignment horizontal="center" vertical="center"/>
      <protection locked="0"/>
    </xf>
    <xf numFmtId="42" fontId="4" fillId="0" borderId="60" xfId="0" applyNumberFormat="1" applyFont="1" applyFill="1" applyBorder="1" applyAlignment="1">
      <alignment horizontal="center" vertical="center" wrapText="1" shrinkToFit="1"/>
    </xf>
    <xf numFmtId="42" fontId="4" fillId="0" borderId="58" xfId="0" applyNumberFormat="1" applyFont="1" applyFill="1" applyBorder="1" applyAlignment="1">
      <alignment horizontal="center" vertical="center" wrapText="1" shrinkToFit="1"/>
    </xf>
    <xf numFmtId="42" fontId="4" fillId="0" borderId="29" xfId="0" applyNumberFormat="1" applyFont="1" applyFill="1" applyBorder="1" applyAlignment="1">
      <alignment horizontal="center" vertical="center" wrapText="1" shrinkToFit="1"/>
    </xf>
    <xf numFmtId="42" fontId="4" fillId="0" borderId="11" xfId="0" applyNumberFormat="1" applyFont="1" applyFill="1" applyBorder="1" applyAlignment="1">
      <alignment horizontal="center" vertical="center" wrapText="1" shrinkToFit="1"/>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2" borderId="58" xfId="0" applyFont="1" applyFill="1" applyBorder="1" applyAlignment="1" applyProtection="1">
      <alignment horizontal="left" vertical="top"/>
      <protection locked="0"/>
    </xf>
    <xf numFmtId="0" fontId="4" fillId="2" borderId="59" xfId="0" applyFont="1" applyFill="1" applyBorder="1" applyAlignment="1" applyProtection="1">
      <alignment horizontal="left" vertical="top"/>
      <protection locked="0"/>
    </xf>
    <xf numFmtId="0" fontId="4" fillId="2" borderId="11" xfId="0" applyFont="1" applyFill="1" applyBorder="1" applyAlignment="1" applyProtection="1">
      <alignment horizontal="left" vertical="top"/>
      <protection locked="0"/>
    </xf>
    <xf numFmtId="0" fontId="4" fillId="0" borderId="22" xfId="0" applyFont="1" applyFill="1" applyBorder="1" applyAlignment="1">
      <alignment horizontal="center" vertical="center"/>
    </xf>
    <xf numFmtId="176" fontId="4" fillId="0" borderId="22" xfId="0" applyNumberFormat="1" applyFont="1" applyFill="1" applyBorder="1" applyAlignment="1">
      <alignment horizontal="center" vertical="center"/>
    </xf>
    <xf numFmtId="178" fontId="4" fillId="2" borderId="22" xfId="0" applyNumberFormat="1" applyFont="1" applyFill="1" applyBorder="1" applyAlignment="1" applyProtection="1">
      <alignment horizontal="center" vertical="center"/>
      <protection locked="0"/>
    </xf>
    <xf numFmtId="0" fontId="4"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5" xfId="0" applyFont="1" applyFill="1" applyBorder="1" applyAlignment="1">
      <alignment horizontal="left"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40"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xf>
    <xf numFmtId="0" fontId="8" fillId="0" borderId="45" xfId="0" applyFont="1" applyFill="1" applyBorder="1" applyAlignment="1">
      <alignment horizontal="left" vertical="center"/>
    </xf>
    <xf numFmtId="0" fontId="4" fillId="3" borderId="42" xfId="0" applyFont="1" applyFill="1" applyBorder="1" applyAlignment="1" applyProtection="1">
      <alignment horizontal="left" vertical="center" shrinkToFit="1"/>
      <protection locked="0"/>
    </xf>
    <xf numFmtId="0" fontId="8" fillId="3" borderId="42" xfId="0" applyFont="1" applyFill="1" applyBorder="1" applyAlignment="1" applyProtection="1">
      <alignment horizontal="left" vertical="center" shrinkToFit="1"/>
      <protection locked="0"/>
    </xf>
    <xf numFmtId="0" fontId="8" fillId="3" borderId="44" xfId="0" applyFont="1" applyFill="1" applyBorder="1" applyAlignment="1" applyProtection="1">
      <alignment horizontal="left" vertical="center" shrinkToFit="1"/>
      <protection locked="0"/>
    </xf>
    <xf numFmtId="0" fontId="4" fillId="3" borderId="44" xfId="0" applyFont="1" applyFill="1" applyBorder="1" applyAlignment="1" applyProtection="1">
      <alignment horizontal="left" vertical="center" shrinkToFit="1"/>
      <protection locked="0"/>
    </xf>
    <xf numFmtId="0" fontId="7" fillId="3" borderId="41" xfId="0" applyFont="1" applyFill="1" applyBorder="1" applyAlignment="1" applyProtection="1">
      <alignment horizontal="left" vertical="center" shrinkToFit="1"/>
      <protection locked="0"/>
    </xf>
    <xf numFmtId="0" fontId="7" fillId="3" borderId="42" xfId="0" applyFont="1" applyFill="1" applyBorder="1" applyAlignment="1" applyProtection="1">
      <alignment horizontal="left" vertical="center" shrinkToFit="1"/>
      <protection locked="0"/>
    </xf>
    <xf numFmtId="0" fontId="4" fillId="3" borderId="47" xfId="0" applyFont="1" applyFill="1" applyBorder="1" applyAlignment="1" applyProtection="1">
      <alignment horizontal="left" vertical="center" shrinkToFit="1"/>
      <protection locked="0"/>
    </xf>
    <xf numFmtId="0" fontId="4" fillId="3" borderId="22"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7" fillId="3" borderId="43" xfId="0" applyFont="1" applyFill="1" applyBorder="1" applyAlignment="1" applyProtection="1">
      <alignment horizontal="left" vertical="center" shrinkToFit="1"/>
      <protection locked="0"/>
    </xf>
    <xf numFmtId="0" fontId="7" fillId="3" borderId="44" xfId="0" applyFont="1" applyFill="1" applyBorder="1" applyAlignment="1" applyProtection="1">
      <alignment horizontal="left" vertical="center" shrinkToFit="1"/>
      <protection locked="0"/>
    </xf>
    <xf numFmtId="0" fontId="4" fillId="0" borderId="60"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2" borderId="58" xfId="0" applyFont="1" applyFill="1" applyBorder="1" applyAlignment="1" applyProtection="1">
      <alignment horizontal="left" vertical="top" wrapText="1"/>
      <protection locked="0"/>
    </xf>
    <xf numFmtId="0" fontId="4" fillId="2" borderId="59"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49" fontId="4" fillId="3" borderId="32" xfId="0" applyNumberFormat="1" applyFont="1" applyFill="1" applyBorder="1" applyAlignment="1" applyProtection="1">
      <alignment horizontal="left" vertical="center" wrapText="1" shrinkToFit="1"/>
      <protection locked="0"/>
    </xf>
    <xf numFmtId="49" fontId="4" fillId="3" borderId="31" xfId="0" applyNumberFormat="1" applyFont="1" applyFill="1" applyBorder="1" applyAlignment="1" applyProtection="1">
      <alignment horizontal="left" vertical="center" wrapText="1" shrinkToFit="1"/>
      <protection locked="0"/>
    </xf>
    <xf numFmtId="49" fontId="4" fillId="3" borderId="33" xfId="0" applyNumberFormat="1" applyFont="1" applyFill="1" applyBorder="1" applyAlignment="1" applyProtection="1">
      <alignment horizontal="left" vertical="center" wrapText="1" shrinkToFit="1"/>
      <protection locked="0"/>
    </xf>
    <xf numFmtId="0" fontId="4" fillId="3" borderId="43" xfId="0" applyFont="1" applyFill="1" applyBorder="1" applyAlignment="1" applyProtection="1">
      <alignment horizontal="left" vertical="center" wrapText="1" shrinkToFit="1"/>
      <protection locked="0"/>
    </xf>
    <xf numFmtId="0" fontId="4" fillId="3" borderId="44" xfId="0" applyFont="1" applyFill="1" applyBorder="1" applyAlignment="1" applyProtection="1">
      <alignment horizontal="left" vertical="center" wrapText="1" shrinkToFit="1"/>
      <protection locked="0"/>
    </xf>
    <xf numFmtId="49" fontId="4" fillId="3" borderId="25" xfId="0" applyNumberFormat="1" applyFont="1" applyFill="1" applyBorder="1" applyAlignment="1" applyProtection="1">
      <alignment horizontal="left" vertical="center" wrapText="1" shrinkToFit="1"/>
      <protection locked="0"/>
    </xf>
    <xf numFmtId="49" fontId="4" fillId="3" borderId="22" xfId="0" applyNumberFormat="1" applyFont="1" applyFill="1" applyBorder="1" applyAlignment="1" applyProtection="1">
      <alignment horizontal="left" vertical="center" wrapText="1" shrinkToFit="1"/>
      <protection locked="0"/>
    </xf>
    <xf numFmtId="49" fontId="4" fillId="3" borderId="23" xfId="0" applyNumberFormat="1" applyFont="1" applyFill="1" applyBorder="1" applyAlignment="1" applyProtection="1">
      <alignment horizontal="left" vertical="center" wrapText="1" shrinkToFit="1"/>
      <protection locked="0"/>
    </xf>
    <xf numFmtId="0" fontId="4" fillId="0" borderId="43" xfId="0" applyFont="1" applyFill="1" applyBorder="1" applyAlignment="1">
      <alignment horizontal="left" vertical="center"/>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6" fillId="3" borderId="70" xfId="0" applyFont="1" applyFill="1" applyBorder="1" applyAlignment="1" applyProtection="1">
      <alignment horizontal="left" vertical="top" wrapText="1" shrinkToFit="1"/>
      <protection locked="0"/>
    </xf>
    <xf numFmtId="0" fontId="6" fillId="3" borderId="0" xfId="0" applyFont="1" applyFill="1" applyBorder="1" applyAlignment="1" applyProtection="1">
      <alignment horizontal="left" vertical="top" wrapText="1" shrinkToFit="1"/>
      <protection locked="0"/>
    </xf>
    <xf numFmtId="0" fontId="6" fillId="3" borderId="20" xfId="0" applyFont="1" applyFill="1" applyBorder="1" applyAlignment="1" applyProtection="1">
      <alignment horizontal="left" vertical="top" wrapText="1" shrinkToFit="1"/>
      <protection locked="0"/>
    </xf>
    <xf numFmtId="0" fontId="6" fillId="3" borderId="27" xfId="0" applyFont="1" applyFill="1" applyBorder="1" applyAlignment="1" applyProtection="1">
      <alignment horizontal="left" vertical="top" wrapText="1" shrinkToFit="1"/>
      <protection locked="0"/>
    </xf>
    <xf numFmtId="0" fontId="6" fillId="3" borderId="26" xfId="0" applyFont="1" applyFill="1" applyBorder="1" applyAlignment="1" applyProtection="1">
      <alignment horizontal="left" vertical="top" wrapText="1" shrinkToFit="1"/>
      <protection locked="0"/>
    </xf>
    <xf numFmtId="0" fontId="6" fillId="3" borderId="39" xfId="0" applyFont="1" applyFill="1" applyBorder="1" applyAlignment="1" applyProtection="1">
      <alignment horizontal="left" vertical="top" wrapText="1" shrinkToFit="1"/>
      <protection locked="0"/>
    </xf>
    <xf numFmtId="0" fontId="4" fillId="3" borderId="11" xfId="0" applyFont="1" applyFill="1" applyBorder="1" applyAlignment="1" applyProtection="1">
      <alignment horizontal="center" vertical="center" shrinkToFit="1"/>
      <protection locked="0"/>
    </xf>
    <xf numFmtId="0" fontId="4" fillId="0" borderId="18" xfId="0" applyFont="1" applyFill="1" applyBorder="1" applyAlignment="1">
      <alignment horizontal="right" vertical="center"/>
    </xf>
    <xf numFmtId="0" fontId="4" fillId="0" borderId="15" xfId="0" applyFont="1" applyFill="1" applyBorder="1" applyAlignment="1">
      <alignment horizontal="right" vertical="center"/>
    </xf>
    <xf numFmtId="180" fontId="4" fillId="3" borderId="15" xfId="0" applyNumberFormat="1" applyFont="1" applyFill="1" applyBorder="1" applyAlignment="1" applyProtection="1">
      <alignment horizontal="center" vertical="center"/>
      <protection locked="0"/>
    </xf>
    <xf numFmtId="180" fontId="4" fillId="3" borderId="16" xfId="0" applyNumberFormat="1" applyFont="1" applyFill="1" applyBorder="1" applyAlignment="1" applyProtection="1">
      <alignment horizontal="center" vertical="center"/>
      <protection locked="0"/>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6" fillId="2" borderId="5" xfId="0" applyFont="1" applyFill="1" applyBorder="1" applyAlignment="1" applyProtection="1">
      <alignment horizontal="center" vertical="center"/>
      <protection locked="0"/>
    </xf>
    <xf numFmtId="0" fontId="6" fillId="2" borderId="68" xfId="0" applyFont="1" applyFill="1" applyBorder="1" applyAlignment="1" applyProtection="1">
      <alignment horizontal="center" vertical="center"/>
      <protection locked="0"/>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Border="1" applyAlignment="1">
      <alignment horizontal="left" vertical="center"/>
    </xf>
    <xf numFmtId="0" fontId="4" fillId="0" borderId="35" xfId="0" applyFont="1" applyFill="1" applyBorder="1" applyAlignment="1">
      <alignment horizontal="left" vertical="center"/>
    </xf>
    <xf numFmtId="0" fontId="4" fillId="0" borderId="0" xfId="0" applyFont="1" applyFill="1" applyAlignment="1">
      <alignment horizontal="left"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shrinkToFit="1"/>
    </xf>
    <xf numFmtId="49" fontId="4" fillId="3" borderId="11" xfId="0" applyNumberFormat="1" applyFont="1" applyFill="1" applyBorder="1" applyAlignment="1" applyProtection="1">
      <alignment horizontal="center" vertical="center" shrinkToFit="1"/>
      <protection locked="0"/>
    </xf>
    <xf numFmtId="0" fontId="4" fillId="3" borderId="43" xfId="0" applyFont="1" applyFill="1" applyBorder="1" applyAlignment="1" applyProtection="1">
      <alignment horizontal="left" vertical="center" shrinkToFit="1"/>
      <protection locked="0"/>
    </xf>
    <xf numFmtId="0" fontId="4" fillId="0" borderId="47" xfId="0" applyFont="1" applyFill="1" applyBorder="1" applyAlignment="1">
      <alignment horizontal="left" vertical="center"/>
    </xf>
    <xf numFmtId="0" fontId="4" fillId="0" borderId="23" xfId="0" applyFont="1" applyFill="1" applyBorder="1" applyAlignment="1">
      <alignment horizontal="left" vertical="center"/>
    </xf>
    <xf numFmtId="0" fontId="8" fillId="0" borderId="47" xfId="0" applyFont="1" applyFill="1" applyBorder="1" applyAlignment="1">
      <alignment horizontal="left" vertical="center"/>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0" fontId="8" fillId="0" borderId="57" xfId="0" applyFont="1" applyFill="1" applyBorder="1" applyAlignment="1">
      <alignment horizontal="left" vertical="center"/>
    </xf>
    <xf numFmtId="0" fontId="8" fillId="0" borderId="58" xfId="0" applyFont="1" applyFill="1" applyBorder="1" applyAlignment="1">
      <alignment horizontal="left" vertical="center"/>
    </xf>
    <xf numFmtId="0" fontId="8" fillId="0" borderId="59" xfId="0" applyFont="1" applyFill="1" applyBorder="1" applyAlignment="1">
      <alignment horizontal="left" vertical="center"/>
    </xf>
    <xf numFmtId="0" fontId="6" fillId="3" borderId="44" xfId="0" applyFont="1" applyFill="1" applyBorder="1" applyAlignment="1" applyProtection="1">
      <alignment horizontal="left" vertical="top" wrapText="1" shrinkToFit="1"/>
      <protection locked="0"/>
    </xf>
    <xf numFmtId="0" fontId="4" fillId="0" borderId="54" xfId="0" applyFont="1" applyFill="1" applyBorder="1" applyAlignment="1">
      <alignment horizontal="center" vertical="center" shrinkToFit="1"/>
    </xf>
    <xf numFmtId="0" fontId="4" fillId="0" borderId="21"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5" xfId="0" applyFont="1" applyFill="1" applyBorder="1" applyAlignment="1">
      <alignment horizontal="center" vertical="center" shrinkToFit="1"/>
    </xf>
    <xf numFmtId="49" fontId="4" fillId="3" borderId="15" xfId="0" applyNumberFormat="1" applyFont="1" applyFill="1" applyBorder="1" applyAlignment="1" applyProtection="1">
      <alignment horizontal="center" vertical="center" shrinkToFit="1"/>
      <protection locked="0"/>
    </xf>
    <xf numFmtId="49" fontId="4" fillId="3" borderId="16" xfId="0" applyNumberFormat="1" applyFont="1" applyFill="1" applyBorder="1" applyAlignment="1" applyProtection="1">
      <alignment horizontal="center" vertical="center" shrinkToFit="1"/>
      <protection locked="0"/>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0" fontId="4" fillId="0" borderId="55" xfId="0" applyFont="1" applyFill="1" applyBorder="1" applyAlignment="1">
      <alignment horizontal="left" vertical="center"/>
    </xf>
    <xf numFmtId="0" fontId="4"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10" fontId="4" fillId="3" borderId="27" xfId="0" applyNumberFormat="1" applyFont="1" applyFill="1" applyBorder="1" applyAlignment="1" applyProtection="1">
      <alignment horizontal="center" vertical="center" shrinkToFit="1"/>
      <protection locked="0"/>
    </xf>
    <xf numFmtId="10" fontId="4" fillId="3" borderId="26" xfId="0" applyNumberFormat="1" applyFont="1" applyFill="1" applyBorder="1" applyAlignment="1" applyProtection="1">
      <alignment horizontal="center" vertical="center" shrinkToFit="1"/>
      <protection locked="0"/>
    </xf>
    <xf numFmtId="10" fontId="4" fillId="3" borderId="36" xfId="0" applyNumberFormat="1" applyFont="1" applyFill="1" applyBorder="1" applyAlignment="1" applyProtection="1">
      <alignment horizontal="center" vertical="center" shrinkToFit="1"/>
      <protection locked="0"/>
    </xf>
    <xf numFmtId="0" fontId="4" fillId="3" borderId="44" xfId="0" applyNumberFormat="1" applyFont="1" applyFill="1" applyBorder="1" applyAlignment="1" applyProtection="1">
      <alignment horizontal="left" vertical="top" wrapText="1" shrinkToFit="1"/>
      <protection locked="0"/>
    </xf>
    <xf numFmtId="0" fontId="4" fillId="3" borderId="8" xfId="0" applyNumberFormat="1" applyFont="1" applyFill="1" applyBorder="1" applyAlignment="1" applyProtection="1">
      <alignment horizontal="left" vertical="top" wrapText="1" shrinkToFit="1"/>
      <protection locked="0"/>
    </xf>
    <xf numFmtId="178" fontId="10" fillId="2" borderId="44" xfId="0" applyNumberFormat="1" applyFont="1" applyFill="1" applyBorder="1" applyAlignment="1" applyProtection="1">
      <alignment horizontal="left" vertical="center" shrinkToFit="1"/>
      <protection locked="0"/>
    </xf>
    <xf numFmtId="178" fontId="8" fillId="2" borderId="44" xfId="0" applyNumberFormat="1" applyFont="1" applyFill="1" applyBorder="1" applyAlignment="1" applyProtection="1">
      <alignment horizontal="left" vertical="center" shrinkToFit="1"/>
      <protection locked="0"/>
    </xf>
    <xf numFmtId="178" fontId="8" fillId="2" borderId="8" xfId="0" applyNumberFormat="1" applyFont="1" applyFill="1" applyBorder="1" applyAlignment="1" applyProtection="1">
      <alignment horizontal="left" vertical="center" shrinkToFit="1"/>
      <protection locked="0"/>
    </xf>
    <xf numFmtId="0" fontId="4" fillId="3" borderId="44"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10" fontId="4" fillId="3" borderId="21" xfId="0" applyNumberFormat="1" applyFont="1" applyFill="1" applyBorder="1" applyAlignment="1" applyProtection="1">
      <alignment horizontal="center" vertical="center" shrinkToFit="1"/>
      <protection locked="0"/>
    </xf>
    <xf numFmtId="10" fontId="4" fillId="3" borderId="5" xfId="0" applyNumberFormat="1" applyFont="1" applyFill="1" applyBorder="1" applyAlignment="1" applyProtection="1">
      <alignment horizontal="center" vertical="center" shrinkToFit="1"/>
      <protection locked="0"/>
    </xf>
    <xf numFmtId="10" fontId="4" fillId="3" borderId="6" xfId="0" applyNumberFormat="1" applyFont="1" applyFill="1" applyBorder="1" applyAlignment="1" applyProtection="1">
      <alignment horizontal="center" vertical="center" shrinkToFit="1"/>
      <protection locked="0"/>
    </xf>
    <xf numFmtId="10" fontId="4" fillId="3" borderId="25" xfId="0" applyNumberFormat="1" applyFont="1" applyFill="1" applyBorder="1" applyAlignment="1" applyProtection="1">
      <alignment horizontal="center" vertical="center" shrinkToFit="1"/>
      <protection locked="0"/>
    </xf>
    <xf numFmtId="10" fontId="4" fillId="3" borderId="22" xfId="0" applyNumberFormat="1" applyFont="1" applyFill="1" applyBorder="1" applyAlignment="1" applyProtection="1">
      <alignment horizontal="center" vertical="center" shrinkToFit="1"/>
      <protection locked="0"/>
    </xf>
    <xf numFmtId="10" fontId="4" fillId="3" borderId="23" xfId="0" applyNumberFormat="1" applyFont="1" applyFill="1" applyBorder="1" applyAlignment="1" applyProtection="1">
      <alignment horizontal="center" vertical="center" shrinkToFit="1"/>
      <protection locked="0"/>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179" fontId="4" fillId="3" borderId="30" xfId="0" applyNumberFormat="1" applyFont="1" applyFill="1" applyBorder="1" applyAlignment="1" applyProtection="1">
      <alignment horizontal="center" vertical="center"/>
      <protection locked="0"/>
    </xf>
    <xf numFmtId="179" fontId="4" fillId="3" borderId="31" xfId="0" applyNumberFormat="1" applyFont="1" applyFill="1" applyBorder="1" applyAlignment="1" applyProtection="1">
      <alignment horizontal="center" vertical="center"/>
      <protection locked="0"/>
    </xf>
    <xf numFmtId="179" fontId="4" fillId="3" borderId="33" xfId="0" applyNumberFormat="1" applyFont="1" applyFill="1" applyBorder="1" applyAlignment="1" applyProtection="1">
      <alignment horizontal="center" vertical="center"/>
      <protection locked="0"/>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6" fillId="0" borderId="0" xfId="0" applyFont="1" applyFill="1" applyBorder="1" applyAlignment="1">
      <alignment horizontal="left" wrapText="1"/>
    </xf>
    <xf numFmtId="0" fontId="6" fillId="0" borderId="0" xfId="0" applyFont="1" applyFill="1" applyBorder="1" applyAlignment="1">
      <alignment horizontal="left" vertical="center" wrapText="1"/>
    </xf>
    <xf numFmtId="0" fontId="6" fillId="3" borderId="0"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left" vertical="center" shrinkToFit="1"/>
      <protection locked="0"/>
    </xf>
    <xf numFmtId="0" fontId="4" fillId="3" borderId="16" xfId="0" applyFont="1" applyFill="1" applyBorder="1" applyAlignment="1" applyProtection="1">
      <alignment horizontal="left" vertical="center" shrinkToFit="1"/>
      <protection locked="0"/>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46" fillId="0" borderId="0" xfId="0" applyFont="1" applyFill="1" applyBorder="1" applyAlignment="1">
      <alignment horizontal="left" vertical="center" wrapText="1"/>
    </xf>
    <xf numFmtId="178" fontId="10" fillId="2" borderId="37" xfId="0" applyNumberFormat="1" applyFont="1" applyFill="1" applyBorder="1" applyAlignment="1" applyProtection="1">
      <alignment horizontal="left" vertical="center" shrinkToFit="1"/>
      <protection locked="0"/>
    </xf>
    <xf numFmtId="178" fontId="8" fillId="2" borderId="2" xfId="0" applyNumberFormat="1" applyFont="1" applyFill="1" applyBorder="1" applyAlignment="1" applyProtection="1">
      <alignment horizontal="left" vertical="center" shrinkToFit="1"/>
      <protection locked="0"/>
    </xf>
    <xf numFmtId="178" fontId="8" fillId="2" borderId="34" xfId="0" applyNumberFormat="1" applyFont="1" applyFill="1" applyBorder="1" applyAlignment="1" applyProtection="1">
      <alignment horizontal="left" vertical="center" shrinkToFit="1"/>
      <protection locked="0"/>
    </xf>
    <xf numFmtId="178" fontId="8" fillId="2" borderId="27" xfId="0" applyNumberFormat="1" applyFont="1" applyFill="1" applyBorder="1" applyAlignment="1" applyProtection="1">
      <alignment horizontal="left" vertical="center" shrinkToFit="1"/>
      <protection locked="0"/>
    </xf>
    <xf numFmtId="178" fontId="8" fillId="2" borderId="26" xfId="0" applyNumberFormat="1" applyFont="1" applyFill="1" applyBorder="1" applyAlignment="1" applyProtection="1">
      <alignment horizontal="left" vertical="center" shrinkToFit="1"/>
      <protection locked="0"/>
    </xf>
    <xf numFmtId="178" fontId="8" fillId="2" borderId="39" xfId="0" applyNumberFormat="1" applyFont="1" applyFill="1" applyBorder="1" applyAlignment="1" applyProtection="1">
      <alignment horizontal="left" vertical="center" shrinkToFit="1"/>
      <protection locked="0"/>
    </xf>
    <xf numFmtId="0" fontId="4" fillId="3" borderId="37"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8" fillId="3" borderId="44"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178" fontId="10" fillId="2" borderId="42" xfId="0" applyNumberFormat="1" applyFont="1" applyFill="1" applyBorder="1" applyAlignment="1" applyProtection="1">
      <alignment horizontal="left" vertical="center" shrinkToFit="1"/>
      <protection locked="0"/>
    </xf>
    <xf numFmtId="178" fontId="8" fillId="2" borderId="42" xfId="0" applyNumberFormat="1" applyFont="1" applyFill="1" applyBorder="1" applyAlignment="1" applyProtection="1">
      <alignment horizontal="left" vertical="center" shrinkToFit="1"/>
      <protection locked="0"/>
    </xf>
    <xf numFmtId="49" fontId="4" fillId="3" borderId="31" xfId="0" applyNumberFormat="1" applyFont="1" applyFill="1" applyBorder="1" applyAlignment="1" applyProtection="1">
      <alignment horizontal="center" vertical="center"/>
      <protection locked="0"/>
    </xf>
    <xf numFmtId="10" fontId="4" fillId="3" borderId="37" xfId="0" applyNumberFormat="1" applyFont="1" applyFill="1" applyBorder="1" applyAlignment="1" applyProtection="1">
      <alignment horizontal="center" vertical="center" shrinkToFit="1"/>
      <protection locked="0"/>
    </xf>
    <xf numFmtId="10" fontId="4" fillId="3" borderId="2" xfId="0" applyNumberFormat="1" applyFont="1" applyFill="1" applyBorder="1" applyAlignment="1" applyProtection="1">
      <alignment horizontal="center" vertical="center" shrinkToFit="1"/>
      <protection locked="0"/>
    </xf>
    <xf numFmtId="10" fontId="4" fillId="3" borderId="34" xfId="0" applyNumberFormat="1" applyFont="1" applyFill="1" applyBorder="1" applyAlignment="1" applyProtection="1">
      <alignment horizontal="center" vertical="center" shrinkToFit="1"/>
      <protection locked="0"/>
    </xf>
    <xf numFmtId="10" fontId="4" fillId="3" borderId="39" xfId="0" applyNumberFormat="1" applyFont="1" applyFill="1" applyBorder="1" applyAlignment="1" applyProtection="1">
      <alignment horizontal="center" vertical="center" shrinkToFit="1"/>
      <protection locked="0"/>
    </xf>
    <xf numFmtId="10" fontId="4" fillId="3" borderId="68" xfId="0" applyNumberFormat="1" applyFont="1" applyFill="1" applyBorder="1" applyAlignment="1" applyProtection="1">
      <alignment horizontal="center" vertical="center" shrinkToFit="1"/>
      <protection locked="0"/>
    </xf>
    <xf numFmtId="10" fontId="4" fillId="3" borderId="24" xfId="0" applyNumberFormat="1" applyFont="1" applyFill="1" applyBorder="1" applyAlignment="1" applyProtection="1">
      <alignment horizontal="center" vertical="center" shrinkToFit="1"/>
      <protection locked="0"/>
    </xf>
    <xf numFmtId="0" fontId="4" fillId="3" borderId="37" xfId="0" applyFont="1" applyFill="1" applyBorder="1" applyAlignment="1" applyProtection="1">
      <alignment horizontal="left" vertical="center" shrinkToFit="1"/>
      <protection locked="0"/>
    </xf>
    <xf numFmtId="0" fontId="8" fillId="3" borderId="2" xfId="0" applyFont="1" applyFill="1" applyBorder="1" applyAlignment="1" applyProtection="1">
      <alignment horizontal="left" vertical="center" shrinkToFit="1"/>
      <protection locked="0"/>
    </xf>
    <xf numFmtId="0" fontId="8" fillId="3" borderId="34" xfId="0" applyFont="1" applyFill="1" applyBorder="1" applyAlignment="1" applyProtection="1">
      <alignment horizontal="left" vertical="center" shrinkToFit="1"/>
      <protection locked="0"/>
    </xf>
    <xf numFmtId="0" fontId="8" fillId="3" borderId="27" xfId="0" applyFont="1" applyFill="1" applyBorder="1" applyAlignment="1" applyProtection="1">
      <alignment horizontal="left" vertical="center" shrinkToFit="1"/>
      <protection locked="0"/>
    </xf>
    <xf numFmtId="0" fontId="8" fillId="3" borderId="26" xfId="0" applyFont="1" applyFill="1" applyBorder="1" applyAlignment="1" applyProtection="1">
      <alignment horizontal="left" vertical="center" shrinkToFit="1"/>
      <protection locked="0"/>
    </xf>
    <xf numFmtId="0" fontId="8" fillId="3" borderId="39"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left" vertical="center" wrapText="1" shrinkToFit="1"/>
      <protection locked="0"/>
    </xf>
    <xf numFmtId="0" fontId="7" fillId="3" borderId="51" xfId="0" applyFont="1" applyFill="1" applyBorder="1" applyAlignment="1" applyProtection="1">
      <alignment horizontal="left" vertical="center" shrinkToFit="1"/>
      <protection locked="0"/>
    </xf>
    <xf numFmtId="0" fontId="7" fillId="3" borderId="52" xfId="0" applyFont="1" applyFill="1" applyBorder="1" applyAlignment="1" applyProtection="1">
      <alignment horizontal="left" vertical="center" shrinkToFit="1"/>
      <protection locked="0"/>
    </xf>
    <xf numFmtId="0" fontId="4" fillId="3" borderId="38" xfId="0" applyFont="1" applyFill="1" applyBorder="1" applyAlignment="1" applyProtection="1">
      <alignment horizontal="left" vertical="center" shrinkToFit="1"/>
      <protection locked="0"/>
    </xf>
    <xf numFmtId="0" fontId="6" fillId="3" borderId="37" xfId="0" applyFont="1" applyFill="1" applyBorder="1" applyAlignment="1" applyProtection="1">
      <alignment horizontal="left" vertical="top" wrapText="1" shrinkToFit="1"/>
      <protection locked="0"/>
    </xf>
    <xf numFmtId="0" fontId="6" fillId="3" borderId="2" xfId="0" applyFont="1" applyFill="1" applyBorder="1" applyAlignment="1" applyProtection="1">
      <alignment horizontal="left" vertical="top" wrapText="1" shrinkToFit="1"/>
      <protection locked="0"/>
    </xf>
    <xf numFmtId="0" fontId="6" fillId="3" borderId="42" xfId="0" applyFont="1" applyFill="1" applyBorder="1" applyAlignment="1" applyProtection="1">
      <alignment horizontal="left" vertical="top" wrapText="1" shrinkToFit="1"/>
      <protection locked="0"/>
    </xf>
    <xf numFmtId="0" fontId="4" fillId="0" borderId="53" xfId="0" applyFont="1" applyFill="1" applyBorder="1" applyAlignment="1">
      <alignment horizontal="center" vertical="center" shrinkToFit="1"/>
    </xf>
    <xf numFmtId="0" fontId="8" fillId="0" borderId="53"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4" fillId="0" borderId="59" xfId="0" applyFont="1" applyFill="1" applyBorder="1" applyAlignment="1">
      <alignment horizontal="center" vertical="center" wrapText="1"/>
    </xf>
    <xf numFmtId="10" fontId="4" fillId="3" borderId="60" xfId="0" applyNumberFormat="1" applyFont="1" applyFill="1" applyBorder="1" applyAlignment="1" applyProtection="1">
      <alignment horizontal="center" vertical="center" wrapText="1"/>
      <protection locked="0"/>
    </xf>
    <xf numFmtId="10" fontId="4" fillId="3" borderId="58" xfId="0" applyNumberFormat="1" applyFont="1" applyFill="1" applyBorder="1" applyAlignment="1" applyProtection="1">
      <alignment horizontal="center" vertical="center" wrapText="1"/>
      <protection locked="0"/>
    </xf>
    <xf numFmtId="10" fontId="4" fillId="3" borderId="59" xfId="0" applyNumberFormat="1" applyFont="1" applyFill="1" applyBorder="1" applyAlignment="1" applyProtection="1">
      <alignment horizontal="center" vertical="center" wrapText="1"/>
      <protection locked="0"/>
    </xf>
    <xf numFmtId="10" fontId="4" fillId="3" borderId="27" xfId="0" applyNumberFormat="1" applyFont="1" applyFill="1" applyBorder="1" applyAlignment="1" applyProtection="1">
      <alignment horizontal="center" vertical="center" wrapText="1"/>
      <protection locked="0"/>
    </xf>
    <xf numFmtId="10" fontId="4" fillId="3" borderId="26" xfId="0" applyNumberFormat="1" applyFont="1" applyFill="1" applyBorder="1" applyAlignment="1" applyProtection="1">
      <alignment horizontal="center" vertical="center" wrapText="1"/>
      <protection locked="0"/>
    </xf>
    <xf numFmtId="10" fontId="4" fillId="3" borderId="36"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xf>
    <xf numFmtId="0" fontId="4" fillId="3" borderId="30" xfId="0" applyFont="1" applyFill="1" applyBorder="1" applyAlignment="1" applyProtection="1">
      <alignment horizontal="left" vertical="top" wrapText="1" shrinkToFit="1"/>
      <protection locked="0"/>
    </xf>
    <xf numFmtId="0" fontId="4" fillId="3" borderId="31" xfId="0" applyFont="1" applyFill="1" applyBorder="1" applyAlignment="1" applyProtection="1">
      <alignment horizontal="left" vertical="top" wrapText="1" shrinkToFit="1"/>
      <protection locked="0"/>
    </xf>
    <xf numFmtId="0" fontId="4" fillId="3" borderId="33" xfId="0" applyFont="1" applyFill="1" applyBorder="1" applyAlignment="1" applyProtection="1">
      <alignment horizontal="left" vertical="top" wrapText="1" shrinkToFit="1"/>
      <protection locked="0"/>
    </xf>
    <xf numFmtId="0" fontId="4" fillId="3" borderId="57" xfId="0" applyFont="1" applyFill="1" applyBorder="1" applyAlignment="1" applyProtection="1">
      <alignment horizontal="left" vertical="top" wrapText="1" shrinkToFit="1"/>
      <protection locked="0"/>
    </xf>
    <xf numFmtId="0" fontId="4" fillId="3" borderId="58" xfId="0" applyFont="1" applyFill="1" applyBorder="1" applyAlignment="1" applyProtection="1">
      <alignment horizontal="left" vertical="top" wrapText="1" shrinkToFit="1"/>
      <protection locked="0"/>
    </xf>
    <xf numFmtId="0" fontId="4" fillId="3" borderId="59" xfId="0" applyFont="1" applyFill="1" applyBorder="1" applyAlignment="1" applyProtection="1">
      <alignment horizontal="left" vertical="top" wrapText="1" shrinkToFit="1"/>
      <protection locked="0"/>
    </xf>
    <xf numFmtId="0" fontId="4" fillId="3" borderId="37" xfId="0" applyNumberFormat="1" applyFont="1" applyFill="1" applyBorder="1" applyAlignment="1" applyProtection="1">
      <alignment horizontal="left" vertical="top" wrapText="1" shrinkToFit="1"/>
      <protection locked="0"/>
    </xf>
    <xf numFmtId="0" fontId="4" fillId="3" borderId="2" xfId="0" applyNumberFormat="1" applyFont="1" applyFill="1" applyBorder="1" applyAlignment="1" applyProtection="1">
      <alignment horizontal="left" vertical="top" wrapText="1" shrinkToFit="1"/>
      <protection locked="0"/>
    </xf>
    <xf numFmtId="0" fontId="4" fillId="3" borderId="34" xfId="0" applyNumberFormat="1" applyFont="1" applyFill="1" applyBorder="1" applyAlignment="1" applyProtection="1">
      <alignment horizontal="left" vertical="top" wrapText="1" shrinkToFit="1"/>
      <protection locked="0"/>
    </xf>
    <xf numFmtId="0" fontId="4" fillId="3" borderId="27" xfId="0" applyNumberFormat="1" applyFont="1" applyFill="1" applyBorder="1" applyAlignment="1" applyProtection="1">
      <alignment horizontal="left" vertical="top" wrapText="1" shrinkToFit="1"/>
      <protection locked="0"/>
    </xf>
    <xf numFmtId="0" fontId="4" fillId="3" borderId="26" xfId="0" applyNumberFormat="1" applyFont="1" applyFill="1" applyBorder="1" applyAlignment="1" applyProtection="1">
      <alignment horizontal="left" vertical="top" wrapText="1" shrinkToFit="1"/>
      <protection locked="0"/>
    </xf>
    <xf numFmtId="0" fontId="4" fillId="3" borderId="39" xfId="0" applyNumberFormat="1" applyFont="1" applyFill="1" applyBorder="1" applyAlignment="1" applyProtection="1">
      <alignment horizontal="left" vertical="top" wrapText="1" shrinkToFit="1"/>
      <protection locked="0"/>
    </xf>
    <xf numFmtId="0" fontId="4" fillId="3" borderId="42" xfId="0" applyNumberFormat="1" applyFont="1" applyFill="1" applyBorder="1" applyAlignment="1" applyProtection="1">
      <alignment horizontal="left" vertical="top" wrapText="1" shrinkToFit="1"/>
      <protection locked="0"/>
    </xf>
    <xf numFmtId="10" fontId="4" fillId="3" borderId="32" xfId="0" applyNumberFormat="1" applyFont="1" applyFill="1" applyBorder="1" applyAlignment="1" applyProtection="1">
      <alignment horizontal="center" vertical="center" shrinkToFit="1"/>
      <protection locked="0"/>
    </xf>
    <xf numFmtId="10" fontId="4" fillId="3" borderId="31" xfId="0" applyNumberFormat="1" applyFont="1" applyFill="1" applyBorder="1" applyAlignment="1" applyProtection="1">
      <alignment horizontal="center" vertical="center" shrinkToFit="1"/>
      <protection locked="0"/>
    </xf>
    <xf numFmtId="10" fontId="4" fillId="3" borderId="33" xfId="0" applyNumberFormat="1" applyFont="1" applyFill="1" applyBorder="1" applyAlignment="1" applyProtection="1">
      <alignment horizontal="center" vertical="center" shrinkToFit="1"/>
      <protection locked="0"/>
    </xf>
    <xf numFmtId="0" fontId="6" fillId="3" borderId="8" xfId="0" applyFont="1" applyFill="1" applyBorder="1" applyAlignment="1" applyProtection="1">
      <alignment horizontal="left" vertical="top" wrapText="1" shrinkToFit="1"/>
      <protection locked="0"/>
    </xf>
    <xf numFmtId="0" fontId="4" fillId="0" borderId="5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6" fillId="3" borderId="34" xfId="0" applyFont="1" applyFill="1" applyBorder="1" applyAlignment="1" applyProtection="1">
      <alignment horizontal="left" vertical="top" wrapText="1" shrinkToFit="1"/>
      <protection locked="0"/>
    </xf>
    <xf numFmtId="0" fontId="4" fillId="0" borderId="57"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3" borderId="57" xfId="0" applyFont="1" applyFill="1" applyBorder="1" applyAlignment="1" applyProtection="1">
      <alignment horizontal="center" vertical="center" shrinkToFit="1"/>
      <protection locked="0"/>
    </xf>
    <xf numFmtId="0" fontId="4" fillId="3" borderId="58" xfId="0" applyFont="1" applyFill="1" applyBorder="1" applyAlignment="1" applyProtection="1">
      <alignment horizontal="center" vertical="center" shrinkToFit="1"/>
      <protection locked="0"/>
    </xf>
    <xf numFmtId="0" fontId="4" fillId="3" borderId="46" xfId="0" applyFont="1" applyFill="1" applyBorder="1" applyAlignment="1" applyProtection="1">
      <alignment horizontal="center" vertical="center" shrinkToFit="1"/>
      <protection locked="0"/>
    </xf>
    <xf numFmtId="0" fontId="4" fillId="3" borderId="38" xfId="0" applyFont="1" applyFill="1" applyBorder="1" applyAlignment="1" applyProtection="1">
      <alignment horizontal="center" vertical="center" shrinkToFit="1"/>
      <protection locked="0"/>
    </xf>
    <xf numFmtId="0" fontId="4" fillId="3" borderId="26" xfId="0" applyFont="1" applyFill="1" applyBorder="1" applyAlignment="1" applyProtection="1">
      <alignment horizontal="center" vertical="center" shrinkToFit="1"/>
      <protection locked="0"/>
    </xf>
    <xf numFmtId="0" fontId="4" fillId="3" borderId="39" xfId="0" applyFont="1" applyFill="1" applyBorder="1" applyAlignment="1" applyProtection="1">
      <alignment horizontal="center" vertical="center" shrinkToFit="1"/>
      <protection locked="0"/>
    </xf>
    <xf numFmtId="10" fontId="4" fillId="3" borderId="13" xfId="0" applyNumberFormat="1"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49" fontId="4" fillId="3" borderId="44" xfId="0" applyNumberFormat="1" applyFont="1" applyFill="1" applyBorder="1" applyAlignment="1" applyProtection="1">
      <alignment horizontal="left" vertical="center" wrapText="1" shrinkToFit="1"/>
      <protection locked="0"/>
    </xf>
    <xf numFmtId="49" fontId="8" fillId="3" borderId="44" xfId="0" applyNumberFormat="1" applyFont="1" applyFill="1" applyBorder="1" applyAlignment="1" applyProtection="1">
      <alignment horizontal="left" vertical="center" wrapText="1" shrinkToFit="1"/>
      <protection locked="0"/>
    </xf>
    <xf numFmtId="49" fontId="8" fillId="3" borderId="45" xfId="0" applyNumberFormat="1" applyFont="1" applyFill="1" applyBorder="1" applyAlignment="1" applyProtection="1">
      <alignment horizontal="left" vertical="center" wrapText="1" shrinkToFit="1"/>
      <protection locked="0"/>
    </xf>
    <xf numFmtId="0" fontId="4" fillId="0" borderId="64" xfId="0" applyFont="1" applyFill="1" applyBorder="1" applyAlignment="1">
      <alignment horizontal="center" vertical="center" shrinkToFit="1"/>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8" fillId="0" borderId="4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34" xfId="0" applyFont="1" applyFill="1" applyBorder="1" applyAlignment="1">
      <alignment horizontal="center" vertical="center" wrapText="1"/>
    </xf>
    <xf numFmtId="0" fontId="4" fillId="3" borderId="7" xfId="0" applyFont="1" applyFill="1" applyBorder="1" applyAlignment="1" applyProtection="1">
      <alignment horizontal="left" vertical="center" wrapText="1" shrinkToFit="1"/>
      <protection locked="0"/>
    </xf>
    <xf numFmtId="0" fontId="44" fillId="0" borderId="0" xfId="0" applyFont="1" applyAlignment="1">
      <alignment horizontal="center" vertical="center"/>
    </xf>
    <xf numFmtId="0" fontId="50" fillId="0" borderId="0" xfId="0" applyFont="1" applyAlignment="1">
      <alignment horizontal="left" vertical="top" wrapText="1"/>
    </xf>
    <xf numFmtId="0" fontId="0" fillId="0" borderId="0" xfId="0" applyAlignment="1">
      <alignment horizontal="left" vertical="center" shrinkToFit="1"/>
    </xf>
    <xf numFmtId="0" fontId="45" fillId="7" borderId="0" xfId="0" applyFont="1" applyFill="1" applyAlignment="1">
      <alignment horizontal="left" vertical="center"/>
    </xf>
    <xf numFmtId="0" fontId="0" fillId="7" borderId="22" xfId="0" applyFill="1" applyBorder="1" applyAlignment="1">
      <alignment horizontal="left" vertical="center" shrinkToFit="1"/>
    </xf>
    <xf numFmtId="10" fontId="20" fillId="3" borderId="25" xfId="0" applyNumberFormat="1" applyFont="1" applyFill="1" applyBorder="1" applyAlignment="1" applyProtection="1">
      <alignment horizontal="center" vertical="center" shrinkToFit="1"/>
      <protection locked="0"/>
    </xf>
    <xf numFmtId="10" fontId="20" fillId="3" borderId="22" xfId="0" applyNumberFormat="1" applyFont="1" applyFill="1" applyBorder="1" applyAlignment="1" applyProtection="1">
      <alignment horizontal="center" vertical="center" shrinkToFit="1"/>
      <protection locked="0"/>
    </xf>
    <xf numFmtId="10" fontId="20" fillId="3" borderId="24" xfId="0" applyNumberFormat="1" applyFont="1" applyFill="1" applyBorder="1" applyAlignment="1" applyProtection="1">
      <alignment horizontal="center" vertical="center" shrinkToFit="1"/>
      <protection locked="0"/>
    </xf>
    <xf numFmtId="10" fontId="20" fillId="3" borderId="32" xfId="0" applyNumberFormat="1" applyFont="1" applyFill="1" applyBorder="1" applyAlignment="1" applyProtection="1">
      <alignment horizontal="center" vertical="center" shrinkToFit="1"/>
      <protection locked="0"/>
    </xf>
    <xf numFmtId="10" fontId="20" fillId="3" borderId="31" xfId="0" applyNumberFormat="1" applyFont="1" applyFill="1" applyBorder="1" applyAlignment="1" applyProtection="1">
      <alignment horizontal="center" vertical="center" shrinkToFit="1"/>
      <protection locked="0"/>
    </xf>
    <xf numFmtId="10" fontId="20" fillId="3" borderId="13" xfId="0" applyNumberFormat="1" applyFont="1" applyFill="1" applyBorder="1" applyAlignment="1" applyProtection="1">
      <alignment horizontal="center" vertical="center" shrinkToFit="1"/>
      <protection locked="0"/>
    </xf>
    <xf numFmtId="10" fontId="20" fillId="3" borderId="21" xfId="0" applyNumberFormat="1" applyFont="1" applyFill="1" applyBorder="1" applyAlignment="1" applyProtection="1">
      <alignment horizontal="center" vertical="center" shrinkToFit="1"/>
      <protection locked="0"/>
    </xf>
    <xf numFmtId="10" fontId="20" fillId="3" borderId="5" xfId="0" applyNumberFormat="1" applyFont="1" applyFill="1" applyBorder="1" applyAlignment="1" applyProtection="1">
      <alignment horizontal="center" vertical="center" shrinkToFit="1"/>
      <protection locked="0"/>
    </xf>
    <xf numFmtId="10" fontId="20" fillId="3" borderId="68" xfId="0" applyNumberFormat="1" applyFont="1" applyFill="1" applyBorder="1" applyAlignment="1" applyProtection="1">
      <alignment horizontal="center" vertical="center" shrinkToFit="1"/>
      <protection locked="0"/>
    </xf>
    <xf numFmtId="0" fontId="18" fillId="0" borderId="18"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27" fillId="5" borderId="26" xfId="3" applyFill="1" applyBorder="1" applyAlignment="1">
      <alignment vertical="center"/>
    </xf>
    <xf numFmtId="0" fontId="27" fillId="0" borderId="26" xfId="3" applyBorder="1" applyAlignment="1">
      <alignment vertical="center"/>
    </xf>
    <xf numFmtId="0" fontId="36" fillId="0" borderId="0" xfId="3" applyFont="1" applyAlignment="1">
      <alignment shrinkToFit="1"/>
    </xf>
    <xf numFmtId="0" fontId="27" fillId="0" borderId="0" xfId="3" applyAlignment="1">
      <alignment shrinkToFit="1"/>
    </xf>
    <xf numFmtId="0" fontId="27" fillId="5" borderId="0" xfId="3" applyFill="1" applyAlignment="1">
      <alignment vertical="top" wrapText="1"/>
    </xf>
    <xf numFmtId="0" fontId="27" fillId="5" borderId="0" xfId="3" applyFill="1" applyAlignment="1">
      <alignment vertical="top"/>
    </xf>
    <xf numFmtId="0" fontId="27" fillId="5" borderId="26" xfId="3" applyFill="1" applyBorder="1" applyAlignment="1">
      <alignment vertical="top"/>
    </xf>
    <xf numFmtId="0" fontId="27" fillId="0" borderId="0" xfId="3" applyAlignment="1">
      <alignment vertical="center" shrinkToFit="1"/>
    </xf>
    <xf numFmtId="0" fontId="27" fillId="0" borderId="26" xfId="3" applyBorder="1" applyAlignment="1">
      <alignment vertical="center" shrinkToFit="1"/>
    </xf>
    <xf numFmtId="0" fontId="36" fillId="0" borderId="0" xfId="3" applyFont="1" applyAlignment="1">
      <alignment vertical="center"/>
    </xf>
    <xf numFmtId="0" fontId="27" fillId="0" borderId="71" xfId="3" applyBorder="1" applyAlignment="1">
      <alignment horizontal="center" vertical="center"/>
    </xf>
    <xf numFmtId="0" fontId="27" fillId="0" borderId="49" xfId="3" applyBorder="1" applyAlignment="1">
      <alignment horizontal="center" vertical="center"/>
    </xf>
    <xf numFmtId="0" fontId="27" fillId="0" borderId="0" xfId="3" applyAlignment="1">
      <alignment horizontal="center" shrinkToFit="1"/>
    </xf>
    <xf numFmtId="0" fontId="27" fillId="0" borderId="73" xfId="3" applyBorder="1" applyAlignment="1">
      <alignment horizontal="center" shrinkToFit="1"/>
    </xf>
    <xf numFmtId="0" fontId="28" fillId="0" borderId="0" xfId="3" applyFont="1" applyAlignment="1">
      <alignment shrinkToFit="1"/>
    </xf>
    <xf numFmtId="0" fontId="27" fillId="5" borderId="73" xfId="3" applyFill="1" applyBorder="1" applyAlignment="1">
      <alignment vertical="center" shrinkToFit="1"/>
    </xf>
    <xf numFmtId="0" fontId="28" fillId="0" borderId="0" xfId="3" applyFont="1" applyAlignment="1">
      <alignment horizontal="center" vertical="center" shrinkToFit="1"/>
    </xf>
    <xf numFmtId="0" fontId="27" fillId="0" borderId="0" xfId="3" applyAlignment="1">
      <alignment horizontal="center" vertical="center"/>
    </xf>
    <xf numFmtId="0" fontId="27" fillId="0" borderId="20" xfId="3" applyBorder="1" applyAlignment="1">
      <alignment vertical="center"/>
    </xf>
    <xf numFmtId="0" fontId="27" fillId="5" borderId="60" xfId="3" applyFill="1" applyBorder="1" applyAlignment="1">
      <alignment horizontal="center" vertical="center" wrapText="1"/>
    </xf>
    <xf numFmtId="0" fontId="27" fillId="5" borderId="58" xfId="3" applyFill="1" applyBorder="1" applyAlignment="1">
      <alignment horizontal="center" vertical="center" wrapText="1"/>
    </xf>
    <xf numFmtId="0" fontId="27" fillId="5" borderId="46" xfId="3" applyFill="1" applyBorder="1" applyAlignment="1">
      <alignment horizontal="center" vertical="center" wrapText="1"/>
    </xf>
    <xf numFmtId="0" fontId="27" fillId="5" borderId="27" xfId="3" applyFill="1" applyBorder="1" applyAlignment="1">
      <alignment horizontal="center" vertical="center" wrapText="1"/>
    </xf>
    <xf numFmtId="0" fontId="27" fillId="5" borderId="26" xfId="3" applyFill="1" applyBorder="1" applyAlignment="1">
      <alignment horizontal="center" vertical="center" wrapText="1"/>
    </xf>
    <xf numFmtId="0" fontId="27" fillId="5" borderId="39" xfId="3" applyFill="1" applyBorder="1" applyAlignment="1">
      <alignment horizontal="center" vertical="center" wrapText="1"/>
    </xf>
    <xf numFmtId="0" fontId="43" fillId="0" borderId="0" xfId="3" applyFont="1" applyAlignment="1">
      <alignment horizontal="center"/>
    </xf>
    <xf numFmtId="0" fontId="27" fillId="0" borderId="0" xfId="3"/>
    <xf numFmtId="0" fontId="41" fillId="0" borderId="0" xfId="3" applyFont="1" applyAlignment="1">
      <alignment horizontal="center" vertical="center"/>
    </xf>
    <xf numFmtId="0" fontId="36" fillId="0" borderId="0" xfId="3" applyFont="1"/>
    <xf numFmtId="0" fontId="35" fillId="0" borderId="0" xfId="3" applyFont="1" applyAlignment="1">
      <alignment vertical="center"/>
    </xf>
    <xf numFmtId="0" fontId="27" fillId="0" borderId="0" xfId="3" applyAlignment="1">
      <alignment vertical="center"/>
    </xf>
    <xf numFmtId="49" fontId="27" fillId="0" borderId="26" xfId="3" applyNumberFormat="1" applyBorder="1" applyAlignment="1">
      <alignment horizontal="center" vertical="center"/>
    </xf>
    <xf numFmtId="0" fontId="28" fillId="0" borderId="58" xfId="3" applyFont="1" applyBorder="1" applyAlignment="1">
      <alignment shrinkToFit="1"/>
    </xf>
    <xf numFmtId="0" fontId="28" fillId="0" borderId="58" xfId="3" applyFont="1" applyBorder="1" applyAlignment="1">
      <alignment horizontal="left" vertical="center"/>
    </xf>
    <xf numFmtId="0" fontId="27" fillId="0" borderId="58" xfId="3" applyBorder="1" applyAlignment="1">
      <alignment vertical="center"/>
    </xf>
    <xf numFmtId="0" fontId="27" fillId="5" borderId="26" xfId="3" applyFill="1" applyBorder="1" applyAlignment="1">
      <alignment horizontal="distributed" vertical="center"/>
    </xf>
    <xf numFmtId="0" fontId="27" fillId="0" borderId="72" xfId="3" applyBorder="1" applyAlignment="1">
      <alignment horizontal="center" shrinkToFit="1"/>
    </xf>
    <xf numFmtId="0" fontId="27" fillId="0" borderId="26" xfId="3" applyBorder="1" applyAlignment="1">
      <alignment horizontal="center" shrinkToFit="1"/>
    </xf>
    <xf numFmtId="0" fontId="28" fillId="0" borderId="0" xfId="3" applyFont="1" applyAlignment="1">
      <alignment horizontal="left"/>
    </xf>
    <xf numFmtId="0" fontId="27" fillId="0" borderId="0" xfId="3" applyAlignment="1">
      <alignment horizontal="center"/>
    </xf>
    <xf numFmtId="0" fontId="27" fillId="0" borderId="26" xfId="3" applyBorder="1" applyAlignment="1">
      <alignment horizontal="center" vertical="center"/>
    </xf>
    <xf numFmtId="0" fontId="27" fillId="5" borderId="73" xfId="3" applyFill="1" applyBorder="1" applyAlignment="1">
      <alignment horizontal="distributed" vertical="center"/>
    </xf>
    <xf numFmtId="0" fontId="27" fillId="0" borderId="73" xfId="3" applyBorder="1" applyAlignment="1">
      <alignment horizontal="center" vertical="center"/>
    </xf>
    <xf numFmtId="0" fontId="37" fillId="0" borderId="0" xfId="3" applyFont="1" applyAlignment="1">
      <alignment horizontal="right" vertical="center"/>
    </xf>
    <xf numFmtId="0" fontId="36" fillId="0" borderId="0" xfId="3" applyFont="1" applyAlignment="1">
      <alignment horizontal="right" vertical="center"/>
    </xf>
    <xf numFmtId="0" fontId="27" fillId="5" borderId="0" xfId="3" applyFill="1" applyAlignment="1">
      <alignment vertical="center"/>
    </xf>
    <xf numFmtId="0" fontId="36" fillId="0" borderId="0" xfId="3" applyFont="1" applyAlignment="1">
      <alignment horizontal="left"/>
    </xf>
    <xf numFmtId="0" fontId="27" fillId="0" borderId="0" xfId="3" applyAlignment="1">
      <alignment horizontal="left"/>
    </xf>
    <xf numFmtId="0" fontId="27" fillId="0" borderId="20" xfId="3" applyBorder="1" applyAlignment="1">
      <alignment horizontal="left"/>
    </xf>
    <xf numFmtId="0" fontId="27" fillId="0" borderId="39" xfId="3" applyBorder="1" applyAlignment="1">
      <alignment vertical="center"/>
    </xf>
    <xf numFmtId="0" fontId="28" fillId="0" borderId="0" xfId="3" applyFont="1"/>
    <xf numFmtId="0" fontId="40" fillId="0" borderId="26" xfId="4" applyBorder="1" applyAlignment="1">
      <alignment horizontal="left" vertical="center"/>
    </xf>
    <xf numFmtId="0" fontId="27" fillId="0" borderId="26" xfId="3" applyBorder="1" applyAlignment="1">
      <alignment horizontal="left" vertical="center"/>
    </xf>
    <xf numFmtId="0" fontId="28" fillId="0" borderId="0" xfId="3" applyFont="1" applyAlignment="1">
      <alignment vertical="center" wrapText="1"/>
    </xf>
    <xf numFmtId="0" fontId="36" fillId="0" borderId="72" xfId="3" applyFont="1" applyBorder="1"/>
    <xf numFmtId="0" fontId="27" fillId="0" borderId="72" xfId="3" applyBorder="1"/>
    <xf numFmtId="0" fontId="27" fillId="0" borderId="70" xfId="3" applyBorder="1" applyAlignment="1">
      <alignment horizontal="center" vertical="center"/>
    </xf>
    <xf numFmtId="0" fontId="27" fillId="0" borderId="20" xfId="3" applyBorder="1" applyAlignment="1">
      <alignment horizontal="center" vertical="center"/>
    </xf>
    <xf numFmtId="0" fontId="27" fillId="0" borderId="27" xfId="3" applyBorder="1" applyAlignment="1">
      <alignment vertical="center"/>
    </xf>
    <xf numFmtId="0" fontId="28" fillId="0" borderId="58" xfId="3" applyFont="1" applyBorder="1" applyAlignment="1">
      <alignment vertical="center" shrinkToFit="1"/>
    </xf>
    <xf numFmtId="0" fontId="28" fillId="0" borderId="0" xfId="3" applyFont="1" applyAlignment="1">
      <alignment horizontal="left" vertical="center"/>
    </xf>
    <xf numFmtId="0" fontId="27" fillId="0" borderId="0" xfId="3" applyAlignment="1">
      <alignment horizontal="left" vertical="center"/>
    </xf>
    <xf numFmtId="181" fontId="27" fillId="0" borderId="26" xfId="3" applyNumberFormat="1" applyBorder="1" applyAlignment="1">
      <alignment horizontal="center" vertical="center"/>
    </xf>
    <xf numFmtId="0" fontId="27" fillId="0" borderId="60" xfId="3" applyBorder="1" applyAlignment="1">
      <alignment horizontal="center" vertical="center"/>
    </xf>
    <xf numFmtId="0" fontId="27" fillId="0" borderId="58" xfId="3" applyBorder="1" applyAlignment="1">
      <alignment horizontal="center" vertical="center"/>
    </xf>
    <xf numFmtId="0" fontId="27" fillId="0" borderId="46" xfId="3" applyBorder="1" applyAlignment="1">
      <alignment horizontal="center" vertical="center"/>
    </xf>
    <xf numFmtId="0" fontId="27" fillId="0" borderId="27" xfId="3" applyBorder="1" applyAlignment="1">
      <alignment horizontal="center" vertical="center"/>
    </xf>
    <xf numFmtId="0" fontId="27" fillId="0" borderId="39" xfId="3" applyBorder="1" applyAlignment="1">
      <alignment horizontal="center" vertical="center"/>
    </xf>
  </cellXfs>
  <cellStyles count="5">
    <cellStyle name="パーセント" xfId="2" builtinId="5"/>
    <cellStyle name="ハイパーリンク" xfId="1" builtinId="8"/>
    <cellStyle name="ハイパーリンク 2" xfId="4" xr:uid="{04B254CB-A6EF-4786-8DD0-08C52BFBC56F}"/>
    <cellStyle name="標準" xfId="0" builtinId="0"/>
    <cellStyle name="標準 2" xfId="3" xr:uid="{9ADD6A8F-070F-4099-B6E1-A21510CB86B5}"/>
  </cellStyles>
  <dxfs count="6">
    <dxf>
      <numFmt numFmtId="13" formatCode="0%"/>
    </dxf>
    <dxf>
      <numFmt numFmtId="14" formatCode="0.00%"/>
    </dxf>
    <dxf>
      <numFmt numFmtId="13" formatCode="0%"/>
    </dxf>
    <dxf>
      <numFmt numFmtId="14" formatCode="0.0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723253</xdr:colOff>
      <xdr:row>29</xdr:row>
      <xdr:rowOff>109401</xdr:rowOff>
    </xdr:from>
    <xdr:to>
      <xdr:col>7</xdr:col>
      <xdr:colOff>314191</xdr:colOff>
      <xdr:row>37</xdr:row>
      <xdr:rowOff>20956</xdr:rowOff>
    </xdr:to>
    <xdr:pic>
      <xdr:nvPicPr>
        <xdr:cNvPr id="6" name="図 5" descr="https://www.ccb.osaka-u.ac.jp/assets/img/service/chiteki_tokkyoshutsugan/img02.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0553" y="7015026"/>
          <a:ext cx="4353438" cy="1816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397566</xdr:colOff>
      <xdr:row>10</xdr:row>
      <xdr:rowOff>82828</xdr:rowOff>
    </xdr:from>
    <xdr:to>
      <xdr:col>7</xdr:col>
      <xdr:colOff>513521</xdr:colOff>
      <xdr:row>20</xdr:row>
      <xdr:rowOff>100628</xdr:rowOff>
    </xdr:to>
    <xdr:pic>
      <xdr:nvPicPr>
        <xdr:cNvPr id="3" name="図 2">
          <a:extLst>
            <a:ext uri="{FF2B5EF4-FFF2-40B4-BE49-F238E27FC236}">
              <a16:creationId xmlns:a16="http://schemas.microsoft.com/office/drawing/2014/main" id="{4F033E2C-EF33-317D-A25F-81771CD8C8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6523" y="2551045"/>
          <a:ext cx="4878455" cy="2419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50</xdr:row>
      <xdr:rowOff>85725</xdr:rowOff>
    </xdr:from>
    <xdr:to>
      <xdr:col>12</xdr:col>
      <xdr:colOff>180975</xdr:colOff>
      <xdr:row>50</xdr:row>
      <xdr:rowOff>85725</xdr:rowOff>
    </xdr:to>
    <xdr:sp macro="" textlink="">
      <xdr:nvSpPr>
        <xdr:cNvPr id="2" name="Line 11">
          <a:extLst>
            <a:ext uri="{FF2B5EF4-FFF2-40B4-BE49-F238E27FC236}">
              <a16:creationId xmlns:a16="http://schemas.microsoft.com/office/drawing/2014/main" id="{00000000-0008-0000-0600-000002000000}"/>
            </a:ext>
          </a:extLst>
        </xdr:cNvPr>
        <xdr:cNvSpPr>
          <a:spLocks noChangeShapeType="1"/>
        </xdr:cNvSpPr>
      </xdr:nvSpPr>
      <xdr:spPr bwMode="auto">
        <a:xfrm>
          <a:off x="1400175" y="11991975"/>
          <a:ext cx="7010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57150</xdr:colOff>
      <xdr:row>50</xdr:row>
      <xdr:rowOff>85725</xdr:rowOff>
    </xdr:from>
    <xdr:to>
      <xdr:col>29</xdr:col>
      <xdr:colOff>0</xdr:colOff>
      <xdr:row>50</xdr:row>
      <xdr:rowOff>85725</xdr:rowOff>
    </xdr:to>
    <xdr:sp macro="" textlink="">
      <xdr:nvSpPr>
        <xdr:cNvPr id="3" name="Line 12">
          <a:extLst>
            <a:ext uri="{FF2B5EF4-FFF2-40B4-BE49-F238E27FC236}">
              <a16:creationId xmlns:a16="http://schemas.microsoft.com/office/drawing/2014/main" id="{00000000-0008-0000-0600-000003000000}"/>
            </a:ext>
          </a:extLst>
        </xdr:cNvPr>
        <xdr:cNvSpPr>
          <a:spLocks noChangeShapeType="1"/>
        </xdr:cNvSpPr>
      </xdr:nvSpPr>
      <xdr:spPr bwMode="auto">
        <a:xfrm>
          <a:off x="12401550" y="11991975"/>
          <a:ext cx="7486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28575</xdr:rowOff>
        </xdr:from>
        <xdr:to>
          <xdr:col>3</xdr:col>
          <xdr:colOff>0</xdr:colOff>
          <xdr:row>10</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47625</xdr:rowOff>
        </xdr:from>
        <xdr:to>
          <xdr:col>3</xdr:col>
          <xdr:colOff>0</xdr:colOff>
          <xdr:row>15</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22</xdr:row>
      <xdr:rowOff>19050</xdr:rowOff>
    </xdr:from>
    <xdr:ext cx="609600" cy="200025"/>
    <xdr:sp macro="" textlink="">
      <xdr:nvSpPr>
        <xdr:cNvPr id="6"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600-000006000000}"/>
            </a:ext>
          </a:extLst>
        </xdr:cNvPr>
        <xdr:cNvSpPr/>
      </xdr:nvSpPr>
      <xdr:spPr bwMode="auto">
        <a:xfrm>
          <a:off x="0" y="5257800"/>
          <a:ext cx="609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9525</xdr:colOff>
          <xdr:row>34</xdr:row>
          <xdr:rowOff>142875</xdr:rowOff>
        </xdr:from>
        <xdr:to>
          <xdr:col>3</xdr:col>
          <xdr:colOff>9525</xdr:colOff>
          <xdr:row>35</xdr:row>
          <xdr:rowOff>171450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45</xdr:row>
          <xdr:rowOff>9525</xdr:rowOff>
        </xdr:from>
        <xdr:to>
          <xdr:col>3</xdr:col>
          <xdr:colOff>28575</xdr:colOff>
          <xdr:row>45</xdr:row>
          <xdr:rowOff>209550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38100</xdr:rowOff>
        </xdr:from>
        <xdr:to>
          <xdr:col>3</xdr:col>
          <xdr:colOff>19050</xdr:colOff>
          <xdr:row>27</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28575</xdr:colOff>
      <xdr:row>51</xdr:row>
      <xdr:rowOff>85725</xdr:rowOff>
    </xdr:from>
    <xdr:to>
      <xdr:col>12</xdr:col>
      <xdr:colOff>180975</xdr:colOff>
      <xdr:row>51</xdr:row>
      <xdr:rowOff>85725</xdr:rowOff>
    </xdr:to>
    <xdr:sp macro="" textlink="">
      <xdr:nvSpPr>
        <xdr:cNvPr id="2" name="Line 11">
          <a:extLst>
            <a:ext uri="{FF2B5EF4-FFF2-40B4-BE49-F238E27FC236}">
              <a16:creationId xmlns:a16="http://schemas.microsoft.com/office/drawing/2014/main" id="{00000000-0008-0000-0700-000002000000}"/>
            </a:ext>
          </a:extLst>
        </xdr:cNvPr>
        <xdr:cNvSpPr>
          <a:spLocks noChangeShapeType="1"/>
        </xdr:cNvSpPr>
      </xdr:nvSpPr>
      <xdr:spPr bwMode="auto">
        <a:xfrm>
          <a:off x="1400175" y="12230100"/>
          <a:ext cx="7010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57150</xdr:colOff>
      <xdr:row>51</xdr:row>
      <xdr:rowOff>85725</xdr:rowOff>
    </xdr:from>
    <xdr:to>
      <xdr:col>29</xdr:col>
      <xdr:colOff>0</xdr:colOff>
      <xdr:row>51</xdr:row>
      <xdr:rowOff>85725</xdr:rowOff>
    </xdr:to>
    <xdr:sp macro="" textlink="">
      <xdr:nvSpPr>
        <xdr:cNvPr id="3" name="Line 12">
          <a:extLst>
            <a:ext uri="{FF2B5EF4-FFF2-40B4-BE49-F238E27FC236}">
              <a16:creationId xmlns:a16="http://schemas.microsoft.com/office/drawing/2014/main" id="{00000000-0008-0000-0700-000003000000}"/>
            </a:ext>
          </a:extLst>
        </xdr:cNvPr>
        <xdr:cNvSpPr>
          <a:spLocks noChangeShapeType="1"/>
        </xdr:cNvSpPr>
      </xdr:nvSpPr>
      <xdr:spPr bwMode="auto">
        <a:xfrm>
          <a:off x="12401550" y="12230100"/>
          <a:ext cx="7486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14</xdr:col>
      <xdr:colOff>123824</xdr:colOff>
      <xdr:row>4</xdr:row>
      <xdr:rowOff>190500</xdr:rowOff>
    </xdr:from>
    <xdr:ext cx="3562351" cy="1114425"/>
    <xdr:sp macro="" textlink="">
      <xdr:nvSpPr>
        <xdr:cNvPr id="4" name="AutoShape 1">
          <a:extLst>
            <a:ext uri="{FF2B5EF4-FFF2-40B4-BE49-F238E27FC236}">
              <a16:creationId xmlns:a16="http://schemas.microsoft.com/office/drawing/2014/main" id="{00000000-0008-0000-0700-000004000000}"/>
            </a:ext>
          </a:extLst>
        </xdr:cNvPr>
        <xdr:cNvSpPr>
          <a:spLocks noChangeArrowheads="1"/>
        </xdr:cNvSpPr>
      </xdr:nvSpPr>
      <xdr:spPr bwMode="auto">
        <a:xfrm>
          <a:off x="9725024" y="1143000"/>
          <a:ext cx="3562351" cy="1114425"/>
        </a:xfrm>
        <a:prstGeom prst="wedgeRectCallout">
          <a:avLst>
            <a:gd name="adj1" fmla="val -10628"/>
            <a:gd name="adj2" fmla="val 98293"/>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個人番号欄は８桁の数字で記入して下さい。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個人番号・学籍番号欄に、</a:t>
          </a:r>
          <a:r>
            <a:rPr lang="ja-JP" altLang="ja-JP" sz="1050" b="0" i="0" baseline="0">
              <a:solidFill>
                <a:srgbClr val="FF0000"/>
              </a:solidFill>
              <a:effectLst/>
              <a:latin typeface="+mn-ea"/>
              <a:ea typeface="+mn-ea"/>
              <a:cs typeface="+mn-cs"/>
            </a:rPr>
            <a:t>全学</a:t>
          </a:r>
          <a:r>
            <a:rPr lang="en-US" altLang="ja-JP" sz="1050" b="0" i="0" baseline="0">
              <a:solidFill>
                <a:srgbClr val="FF0000"/>
              </a:solidFill>
              <a:effectLst/>
              <a:latin typeface="+mn-ea"/>
              <a:ea typeface="+mn-ea"/>
              <a:cs typeface="+mn-cs"/>
            </a:rPr>
            <a:t>IT</a:t>
          </a:r>
          <a:r>
            <a:rPr lang="ja-JP" altLang="ja-JP" sz="1050" b="0" i="0" baseline="0">
              <a:solidFill>
                <a:srgbClr val="FF0000"/>
              </a:solidFill>
              <a:effectLst/>
              <a:latin typeface="+mn-ea"/>
              <a:ea typeface="+mn-ea"/>
              <a:cs typeface="+mn-cs"/>
            </a:rPr>
            <a:t>認証システムの</a:t>
          </a:r>
          <a:r>
            <a:rPr lang="en-US" altLang="ja-JP" sz="1050" b="0" i="0" baseline="0">
              <a:solidFill>
                <a:srgbClr val="FF0000"/>
              </a:solidFill>
              <a:effectLst/>
              <a:latin typeface="+mn-ea"/>
              <a:ea typeface="+mn-ea"/>
              <a:cs typeface="+mn-cs"/>
            </a:rPr>
            <a:t>ID</a:t>
          </a:r>
          <a:r>
            <a:rPr lang="ja-JP" altLang="ja-JP" sz="1050" b="0" i="0" baseline="0">
              <a:solidFill>
                <a:srgbClr val="FF0000"/>
              </a:solidFill>
              <a:effectLst/>
              <a:latin typeface="+mn-ea"/>
              <a:ea typeface="+mn-ea"/>
              <a:cs typeface="+mn-cs"/>
            </a:rPr>
            <a:t>（</a:t>
          </a:r>
          <a:r>
            <a:rPr lang="en-US" altLang="ja-JP" sz="1050" b="0" i="0" baseline="0">
              <a:solidFill>
                <a:srgbClr val="FF0000"/>
              </a:solidFill>
              <a:effectLst/>
              <a:latin typeface="+mn-ea"/>
              <a:ea typeface="+mn-ea"/>
              <a:cs typeface="+mn-cs"/>
            </a:rPr>
            <a:t>u</a:t>
          </a:r>
          <a:r>
            <a:rPr lang="ja-JP" altLang="ja-JP" sz="1050" b="0" i="0" baseline="0">
              <a:solidFill>
                <a:srgbClr val="FF0000"/>
              </a:solidFill>
              <a:effectLst/>
              <a:latin typeface="+mn-ea"/>
              <a:ea typeface="+mn-ea"/>
              <a:cs typeface="+mn-cs"/>
            </a:rPr>
            <a:t>～始まる番号）</a:t>
          </a:r>
          <a:r>
            <a:rPr lang="ja-JP" altLang="en-US" sz="1050" b="0" i="0" baseline="0">
              <a:solidFill>
                <a:srgbClr val="FF0000"/>
              </a:solidFill>
              <a:effectLst/>
              <a:latin typeface="+mn-ea"/>
              <a:ea typeface="+mn-ea"/>
              <a:cs typeface="+mn-cs"/>
            </a:rPr>
            <a:t>は記入しないでください。</a:t>
          </a:r>
          <a:endParaRPr lang="ja-JP" altLang="en-US" sz="1100" b="0" i="0" u="none" strike="noStrike" baseline="0">
            <a:solidFill>
              <a:srgbClr val="FF0000"/>
            </a:solidFill>
            <a:latin typeface="+mn-ea"/>
            <a:ea typeface="+mn-ea"/>
          </a:endParaRPr>
        </a:p>
      </xdr:txBody>
    </xdr:sp>
    <xdr:clientData/>
  </xdr:oneCellAnchor>
  <xdr:oneCellAnchor>
    <xdr:from>
      <xdr:col>16</xdr:col>
      <xdr:colOff>76199</xdr:colOff>
      <xdr:row>32</xdr:row>
      <xdr:rowOff>28575</xdr:rowOff>
    </xdr:from>
    <xdr:ext cx="2238375" cy="285750"/>
    <xdr:sp macro="" textlink="">
      <xdr:nvSpPr>
        <xdr:cNvPr id="5" name="AutoShape 1">
          <a:extLst>
            <a:ext uri="{FF2B5EF4-FFF2-40B4-BE49-F238E27FC236}">
              <a16:creationId xmlns:a16="http://schemas.microsoft.com/office/drawing/2014/main" id="{00000000-0008-0000-0700-000005000000}"/>
            </a:ext>
          </a:extLst>
        </xdr:cNvPr>
        <xdr:cNvSpPr>
          <a:spLocks noChangeArrowheads="1"/>
        </xdr:cNvSpPr>
      </xdr:nvSpPr>
      <xdr:spPr bwMode="auto">
        <a:xfrm>
          <a:off x="11048999" y="7648575"/>
          <a:ext cx="2238375" cy="285750"/>
        </a:xfrm>
        <a:prstGeom prst="wedgeRectCallout">
          <a:avLst>
            <a:gd name="adj1" fmla="val -50601"/>
            <a:gd name="adj2" fmla="val 311239"/>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必ず</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桁以内で記入して下さい。</a:t>
          </a:r>
        </a:p>
      </xdr:txBody>
    </xdr:sp>
    <xdr:clientData/>
  </xdr:oneCellAnchor>
  <xdr:oneCellAnchor>
    <xdr:from>
      <xdr:col>13</xdr:col>
      <xdr:colOff>190499</xdr:colOff>
      <xdr:row>39</xdr:row>
      <xdr:rowOff>95250</xdr:rowOff>
    </xdr:from>
    <xdr:ext cx="3800475" cy="1019175"/>
    <xdr:sp macro="" textlink="">
      <xdr:nvSpPr>
        <xdr:cNvPr id="6" name="AutoShape 1">
          <a:extLst>
            <a:ext uri="{FF2B5EF4-FFF2-40B4-BE49-F238E27FC236}">
              <a16:creationId xmlns:a16="http://schemas.microsoft.com/office/drawing/2014/main" id="{00000000-0008-0000-0700-000006000000}"/>
            </a:ext>
          </a:extLst>
        </xdr:cNvPr>
        <xdr:cNvSpPr>
          <a:spLocks noChangeArrowheads="1"/>
        </xdr:cNvSpPr>
      </xdr:nvSpPr>
      <xdr:spPr bwMode="auto">
        <a:xfrm>
          <a:off x="9105899" y="9382125"/>
          <a:ext cx="3800475" cy="1019175"/>
        </a:xfrm>
        <a:prstGeom prst="wedgeRectCallout">
          <a:avLst>
            <a:gd name="adj1" fmla="val -46031"/>
            <a:gd name="adj2" fmla="val 71228"/>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キャッシュカードに記載された氏名は口座名義と一致しない場合があるため、必ず通帳を確認のうえ記入して下さい。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　外国の方については、</a:t>
          </a:r>
          <a:r>
            <a:rPr lang="ja-JP" altLang="en-US" sz="1100" b="0" i="0" u="sng" strike="noStrike" baseline="0">
              <a:solidFill>
                <a:srgbClr val="FF0000"/>
              </a:solidFill>
              <a:latin typeface="ＭＳ Ｐゴシック"/>
              <a:ea typeface="ＭＳ Ｐゴシック"/>
            </a:rPr>
            <a:t>できる限り預貯金通帳の写しを添えて</a:t>
          </a:r>
          <a:r>
            <a:rPr lang="ja-JP" altLang="en-US" sz="1100" b="0" i="0" u="none" strike="noStrike" baseline="0">
              <a:solidFill>
                <a:srgbClr val="FF0000"/>
              </a:solidFill>
              <a:latin typeface="ＭＳ Ｐゴシック"/>
              <a:ea typeface="ＭＳ Ｐゴシック"/>
            </a:rPr>
            <a:t>提出してください。</a:t>
          </a:r>
        </a:p>
      </xdr:txBody>
    </xdr:sp>
    <xdr:clientData/>
  </xdr:oneCellAnchor>
  <xdr:twoCellAnchor>
    <xdr:from>
      <xdr:col>2</xdr:col>
      <xdr:colOff>28575</xdr:colOff>
      <xdr:row>51</xdr:row>
      <xdr:rowOff>85725</xdr:rowOff>
    </xdr:from>
    <xdr:to>
      <xdr:col>12</xdr:col>
      <xdr:colOff>180975</xdr:colOff>
      <xdr:row>51</xdr:row>
      <xdr:rowOff>85725</xdr:rowOff>
    </xdr:to>
    <xdr:sp macro="" textlink="">
      <xdr:nvSpPr>
        <xdr:cNvPr id="7" name="Line 11">
          <a:extLst>
            <a:ext uri="{FF2B5EF4-FFF2-40B4-BE49-F238E27FC236}">
              <a16:creationId xmlns:a16="http://schemas.microsoft.com/office/drawing/2014/main" id="{00000000-0008-0000-0700-000007000000}"/>
            </a:ext>
          </a:extLst>
        </xdr:cNvPr>
        <xdr:cNvSpPr>
          <a:spLocks noChangeShapeType="1"/>
        </xdr:cNvSpPr>
      </xdr:nvSpPr>
      <xdr:spPr bwMode="auto">
        <a:xfrm>
          <a:off x="1400175" y="12230100"/>
          <a:ext cx="7010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57150</xdr:colOff>
      <xdr:row>51</xdr:row>
      <xdr:rowOff>85725</xdr:rowOff>
    </xdr:from>
    <xdr:to>
      <xdr:col>29</xdr:col>
      <xdr:colOff>0</xdr:colOff>
      <xdr:row>51</xdr:row>
      <xdr:rowOff>85725</xdr:rowOff>
    </xdr:to>
    <xdr:sp macro="" textlink="">
      <xdr:nvSpPr>
        <xdr:cNvPr id="8" name="Line 12">
          <a:extLst>
            <a:ext uri="{FF2B5EF4-FFF2-40B4-BE49-F238E27FC236}">
              <a16:creationId xmlns:a16="http://schemas.microsoft.com/office/drawing/2014/main" id="{00000000-0008-0000-0700-000008000000}"/>
            </a:ext>
          </a:extLst>
        </xdr:cNvPr>
        <xdr:cNvSpPr>
          <a:spLocks noChangeShapeType="1"/>
        </xdr:cNvSpPr>
      </xdr:nvSpPr>
      <xdr:spPr bwMode="auto">
        <a:xfrm>
          <a:off x="12401550" y="12230100"/>
          <a:ext cx="7486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0</xdr:col>
          <xdr:colOff>9525</xdr:colOff>
          <xdr:row>9</xdr:row>
          <xdr:rowOff>19050</xdr:rowOff>
        </xdr:from>
        <xdr:to>
          <xdr:col>3</xdr:col>
          <xdr:colOff>9525</xdr:colOff>
          <xdr:row>10</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19050</xdr:rowOff>
        </xdr:from>
        <xdr:to>
          <xdr:col>3</xdr:col>
          <xdr:colOff>9525</xdr:colOff>
          <xdr:row>15</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38100</xdr:rowOff>
        </xdr:from>
        <xdr:to>
          <xdr:col>3</xdr:col>
          <xdr:colOff>9525</xdr:colOff>
          <xdr:row>23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9525</xdr:rowOff>
        </xdr:from>
        <xdr:to>
          <xdr:col>3</xdr:col>
          <xdr:colOff>0</xdr:colOff>
          <xdr:row>36</xdr:row>
          <xdr:rowOff>209550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19050</xdr:rowOff>
        </xdr:from>
        <xdr:to>
          <xdr:col>3</xdr:col>
          <xdr:colOff>9525</xdr:colOff>
          <xdr:row>47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28575</xdr:colOff>
      <xdr:row>34</xdr:row>
      <xdr:rowOff>47625</xdr:rowOff>
    </xdr:from>
    <xdr:to>
      <xdr:col>14</xdr:col>
      <xdr:colOff>48985</xdr:colOff>
      <xdr:row>36</xdr:row>
      <xdr:rowOff>44904</xdr:rowOff>
    </xdr:to>
    <xdr:sp macro="" textlink="">
      <xdr:nvSpPr>
        <xdr:cNvPr id="14" name="円/楕円 20">
          <a:extLst>
            <a:ext uri="{FF2B5EF4-FFF2-40B4-BE49-F238E27FC236}">
              <a16:creationId xmlns:a16="http://schemas.microsoft.com/office/drawing/2014/main" id="{00000000-0008-0000-0700-00000E000000}"/>
            </a:ext>
          </a:extLst>
        </xdr:cNvPr>
        <xdr:cNvSpPr/>
      </xdr:nvSpPr>
      <xdr:spPr bwMode="auto">
        <a:xfrm>
          <a:off x="7572375" y="8143875"/>
          <a:ext cx="2077810" cy="473529"/>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76200</xdr:colOff>
      <xdr:row>34</xdr:row>
      <xdr:rowOff>47625</xdr:rowOff>
    </xdr:from>
    <xdr:to>
      <xdr:col>26</xdr:col>
      <xdr:colOff>96610</xdr:colOff>
      <xdr:row>36</xdr:row>
      <xdr:rowOff>44904</xdr:rowOff>
    </xdr:to>
    <xdr:sp macro="" textlink="">
      <xdr:nvSpPr>
        <xdr:cNvPr id="15" name="円/楕円 21">
          <a:extLst>
            <a:ext uri="{FF2B5EF4-FFF2-40B4-BE49-F238E27FC236}">
              <a16:creationId xmlns:a16="http://schemas.microsoft.com/office/drawing/2014/main" id="{00000000-0008-0000-0700-00000F000000}"/>
            </a:ext>
          </a:extLst>
        </xdr:cNvPr>
        <xdr:cNvSpPr/>
      </xdr:nvSpPr>
      <xdr:spPr bwMode="auto">
        <a:xfrm>
          <a:off x="15849600" y="8143875"/>
          <a:ext cx="2077810" cy="473529"/>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66676</xdr:colOff>
      <xdr:row>39</xdr:row>
      <xdr:rowOff>76200</xdr:rowOff>
    </xdr:from>
    <xdr:to>
      <xdr:col>2</xdr:col>
      <xdr:colOff>219076</xdr:colOff>
      <xdr:row>41</xdr:row>
      <xdr:rowOff>73479</xdr:rowOff>
    </xdr:to>
    <xdr:sp macro="" textlink="">
      <xdr:nvSpPr>
        <xdr:cNvPr id="16" name="円/楕円 22">
          <a:extLst>
            <a:ext uri="{FF2B5EF4-FFF2-40B4-BE49-F238E27FC236}">
              <a16:creationId xmlns:a16="http://schemas.microsoft.com/office/drawing/2014/main" id="{00000000-0008-0000-0700-000010000000}"/>
            </a:ext>
          </a:extLst>
        </xdr:cNvPr>
        <xdr:cNvSpPr/>
      </xdr:nvSpPr>
      <xdr:spPr bwMode="auto">
        <a:xfrm>
          <a:off x="752476" y="9363075"/>
          <a:ext cx="838200" cy="473529"/>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19050</xdr:colOff>
      <xdr:row>55</xdr:row>
      <xdr:rowOff>85725</xdr:rowOff>
    </xdr:from>
    <xdr:to>
      <xdr:col>20</xdr:col>
      <xdr:colOff>39460</xdr:colOff>
      <xdr:row>57</xdr:row>
      <xdr:rowOff>83004</xdr:rowOff>
    </xdr:to>
    <xdr:sp macro="" textlink="">
      <xdr:nvSpPr>
        <xdr:cNvPr id="17" name="円/楕円 23">
          <a:extLst>
            <a:ext uri="{FF2B5EF4-FFF2-40B4-BE49-F238E27FC236}">
              <a16:creationId xmlns:a16="http://schemas.microsoft.com/office/drawing/2014/main" id="{00000000-0008-0000-0700-000011000000}"/>
            </a:ext>
          </a:extLst>
        </xdr:cNvPr>
        <xdr:cNvSpPr/>
      </xdr:nvSpPr>
      <xdr:spPr bwMode="auto">
        <a:xfrm>
          <a:off x="11677650" y="13182600"/>
          <a:ext cx="2077810" cy="473529"/>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123825</xdr:colOff>
      <xdr:row>31</xdr:row>
      <xdr:rowOff>133350</xdr:rowOff>
    </xdr:from>
    <xdr:ext cx="2790825" cy="285750"/>
    <xdr:sp macro="" textlink="">
      <xdr:nvSpPr>
        <xdr:cNvPr id="18" name="AutoShape 1">
          <a:extLst>
            <a:ext uri="{FF2B5EF4-FFF2-40B4-BE49-F238E27FC236}">
              <a16:creationId xmlns:a16="http://schemas.microsoft.com/office/drawing/2014/main" id="{00000000-0008-0000-0700-000012000000}"/>
            </a:ext>
          </a:extLst>
        </xdr:cNvPr>
        <xdr:cNvSpPr>
          <a:spLocks noChangeArrowheads="1"/>
        </xdr:cNvSpPr>
      </xdr:nvSpPr>
      <xdr:spPr bwMode="auto">
        <a:xfrm>
          <a:off x="123825" y="7515225"/>
          <a:ext cx="2790825" cy="285750"/>
        </a:xfrm>
        <a:prstGeom prst="wedgeRectCallout">
          <a:avLst>
            <a:gd name="adj1" fmla="val -41771"/>
            <a:gd name="adj2" fmla="val 337906"/>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預金種別の○の付け忘れにご注意下さい。</a:t>
          </a:r>
        </a:p>
      </xdr:txBody>
    </xdr:sp>
    <xdr:clientData/>
  </xdr:oneCellAnchor>
  <xdr:oneCellAnchor>
    <xdr:from>
      <xdr:col>7</xdr:col>
      <xdr:colOff>19050</xdr:colOff>
      <xdr:row>63</xdr:row>
      <xdr:rowOff>85725</xdr:rowOff>
    </xdr:from>
    <xdr:ext cx="4943475" cy="533400"/>
    <xdr:sp macro="" textlink="">
      <xdr:nvSpPr>
        <xdr:cNvPr id="19" name="AutoShape 1">
          <a:extLst>
            <a:ext uri="{FF2B5EF4-FFF2-40B4-BE49-F238E27FC236}">
              <a16:creationId xmlns:a16="http://schemas.microsoft.com/office/drawing/2014/main" id="{00000000-0008-0000-0700-000013000000}"/>
            </a:ext>
          </a:extLst>
        </xdr:cNvPr>
        <xdr:cNvSpPr>
          <a:spLocks noChangeArrowheads="1"/>
        </xdr:cNvSpPr>
      </xdr:nvSpPr>
      <xdr:spPr bwMode="auto">
        <a:xfrm>
          <a:off x="4819650" y="15087600"/>
          <a:ext cx="4943475" cy="533400"/>
        </a:xfrm>
        <a:prstGeom prst="wedgeRectCallout">
          <a:avLst>
            <a:gd name="adj1" fmla="val -34042"/>
            <a:gd name="adj2" fmla="val -126976"/>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r>
            <a:rPr kumimoji="1" lang="ja-JP" altLang="ja-JP" sz="1100">
              <a:solidFill>
                <a:srgbClr val="FF0000"/>
              </a:solidFill>
              <a:effectLst/>
              <a:latin typeface="+mn-lt"/>
              <a:ea typeface="+mn-ea"/>
              <a:cs typeface="+mn-cs"/>
            </a:rPr>
            <a:t>依頼の際は、部局名・担当者名・内線番号を必ず記入してください！！</a:t>
          </a:r>
          <a:endParaRPr lang="ja-JP" altLang="ja-JP">
            <a:solidFill>
              <a:srgbClr val="FF0000"/>
            </a:solidFill>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資金管理係あてに提出する場合は、事務担当者が記入ください。</a:t>
          </a:r>
          <a:endParaRPr lang="ja-JP" altLang="ja-JP">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9525</xdr:colOff>
          <xdr:row>26</xdr:row>
          <xdr:rowOff>38100</xdr:rowOff>
        </xdr:from>
        <xdr:to>
          <xdr:col>3</xdr:col>
          <xdr:colOff>19050</xdr:colOff>
          <xdr:row>27</xdr:row>
          <xdr:rowOff>57150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95250</xdr:colOff>
      <xdr:row>20</xdr:row>
      <xdr:rowOff>19050</xdr:rowOff>
    </xdr:from>
    <xdr:to>
      <xdr:col>29</xdr:col>
      <xdr:colOff>190500</xdr:colOff>
      <xdr:row>26</xdr:row>
      <xdr:rowOff>152400</xdr:rowOff>
    </xdr:to>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8324850" y="4781550"/>
          <a:ext cx="11753850" cy="1562100"/>
        </a:xfrm>
        <a:prstGeom prst="rect">
          <a:avLst/>
        </a:prstGeom>
        <a:solidFill>
          <a:schemeClr val="bg1">
            <a:lumMod val="85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「振込明細」は紙媒体ではお送りせず、</a:t>
          </a:r>
          <a:r>
            <a:rPr kumimoji="1" lang="en-US" altLang="ja-JP" sz="1100" b="1">
              <a:solidFill>
                <a:srgbClr val="FF0000"/>
              </a:solidFill>
            </a:rPr>
            <a:t>WEB</a:t>
          </a:r>
          <a:r>
            <a:rPr kumimoji="1" lang="ja-JP" altLang="en-US" sz="1100" b="1">
              <a:solidFill>
                <a:srgbClr val="FF0000"/>
              </a:solidFill>
            </a:rPr>
            <a:t>上でご確認いただくこととなります。</a:t>
          </a:r>
          <a:endParaRPr kumimoji="1" lang="en-US" altLang="ja-JP" sz="1100" b="1">
            <a:solidFill>
              <a:srgbClr val="FF0000"/>
            </a:solidFill>
          </a:endParaRPr>
        </a:p>
        <a:p>
          <a:r>
            <a:rPr kumimoji="1" lang="ja-JP" altLang="en-US" sz="1100" b="1">
              <a:solidFill>
                <a:sysClr val="windowText" lastClr="000000"/>
              </a:solidFill>
            </a:rPr>
            <a:t>閲覧のためのＵＲＬをお送りしますので、メールアドレスをご記載ください。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36039;&#37329;&#31649;&#29702;(&#20418;&#38263;&#65289;\001_&#36039;&#37329;&#31649;&#29702;&#35506;\202_&#20107;&#21209;&#25913;&#21892;&#12539;&#25080;&#26696;&#20107;&#38917;\002_&#25080;&#26696;&#20107;&#38917;\20201104_&#22806;&#22269;&#36865;&#37329;&#25903;&#25173;&#20966;&#29702;\&#22806;&#22269;&#36865;&#37329;&#20381;&#38972;&#26360;&#65288;&#26032;&#27096;&#24335;&#26696;&#65289;202101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国送金依頼書（企業）"/>
      <sheetName val="送金データ作成用"/>
      <sheetName val="外国送金依頼書（記入例）"/>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cb.osaka-u.ac.jp/wpccb_handle/wp-content/uploads/2020/12/hatumeisyoukeihanteikijun201221.pdf" TargetMode="External"/><Relationship Id="rId1" Type="http://schemas.openxmlformats.org/officeDocument/2006/relationships/hyperlink" Target="https://www.ccb.osaka-u.ac.jp/assets/pdf/policy/hatsumeikitei20201101.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46"/>
  <sheetViews>
    <sheetView showGridLines="0" view="pageBreakPreview" zoomScale="115" zoomScaleNormal="85" zoomScaleSheetLayoutView="115" workbookViewId="0">
      <selection activeCell="A40" sqref="A40"/>
    </sheetView>
  </sheetViews>
  <sheetFormatPr defaultRowHeight="18.75"/>
  <cols>
    <col min="1" max="1" width="4" customWidth="1"/>
    <col min="2" max="8" width="12.5" customWidth="1"/>
    <col min="9" max="9" width="20.25" customWidth="1"/>
    <col min="10" max="10" width="9" customWidth="1"/>
  </cols>
  <sheetData>
    <row r="1" spans="1:9" ht="18.75" customHeight="1"/>
    <row r="2" spans="1:9" ht="18.75" customHeight="1"/>
    <row r="3" spans="1:9" ht="24">
      <c r="A3" s="139" t="s">
        <v>353</v>
      </c>
      <c r="B3" s="139"/>
      <c r="C3" s="139"/>
      <c r="D3" s="139"/>
      <c r="E3" s="139"/>
      <c r="F3" s="139"/>
      <c r="G3" s="139"/>
      <c r="H3" s="139"/>
      <c r="I3" s="139"/>
    </row>
    <row r="5" spans="1:9">
      <c r="A5" t="s">
        <v>354</v>
      </c>
    </row>
    <row r="6" spans="1:9">
      <c r="A6" t="s">
        <v>355</v>
      </c>
    </row>
    <row r="7" spans="1:9">
      <c r="A7" t="s">
        <v>356</v>
      </c>
    </row>
    <row r="8" spans="1:9">
      <c r="A8" t="s">
        <v>368</v>
      </c>
    </row>
    <row r="10" spans="1:9">
      <c r="A10" t="s">
        <v>349</v>
      </c>
    </row>
    <row r="22" spans="1:1">
      <c r="A22" t="s">
        <v>369</v>
      </c>
    </row>
    <row r="23" spans="1:1">
      <c r="A23" t="s">
        <v>357</v>
      </c>
    </row>
    <row r="24" spans="1:1">
      <c r="A24" t="s">
        <v>358</v>
      </c>
    </row>
    <row r="26" spans="1:1">
      <c r="A26" t="s">
        <v>350</v>
      </c>
    </row>
    <row r="27" spans="1:1">
      <c r="A27" t="s">
        <v>359</v>
      </c>
    </row>
    <row r="28" spans="1:1">
      <c r="A28" t="s">
        <v>360</v>
      </c>
    </row>
    <row r="29" spans="1:1">
      <c r="A29" t="s">
        <v>361</v>
      </c>
    </row>
    <row r="39" spans="1:2">
      <c r="A39" t="s">
        <v>367</v>
      </c>
    </row>
    <row r="40" spans="1:2">
      <c r="A40" t="s">
        <v>351</v>
      </c>
    </row>
    <row r="41" spans="1:2">
      <c r="A41" s="136"/>
      <c r="B41" s="136" t="s">
        <v>364</v>
      </c>
    </row>
    <row r="42" spans="1:2">
      <c r="A42" t="s">
        <v>352</v>
      </c>
    </row>
    <row r="43" spans="1:2">
      <c r="A43" t="s">
        <v>365</v>
      </c>
      <c r="B43" s="136" t="s">
        <v>366</v>
      </c>
    </row>
    <row r="44" spans="1:2">
      <c r="A44" t="s">
        <v>362</v>
      </c>
    </row>
    <row r="45" spans="1:2">
      <c r="A45" t="s">
        <v>363</v>
      </c>
    </row>
    <row r="46" spans="1:2">
      <c r="A46" t="s">
        <v>385</v>
      </c>
    </row>
  </sheetData>
  <mergeCells count="1">
    <mergeCell ref="A3:I3"/>
  </mergeCells>
  <phoneticPr fontId="1"/>
  <hyperlinks>
    <hyperlink ref="B41" r:id="rId1" xr:uid="{492A70C5-CB6D-46BA-AA37-174B42039320}"/>
    <hyperlink ref="B43" r:id="rId2" xr:uid="{58C342D2-861D-4F22-BB38-DD2CC8EB0EF8}"/>
  </hyperlinks>
  <pageMargins left="0.7" right="0.7" top="0.75" bottom="0.75" header="0.3" footer="0.3"/>
  <pageSetup paperSize="9" scale="71" orientation="portrait" r:id="rId3"/>
  <colBreaks count="1" manualBreakCount="1">
    <brk id="9"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499984740745262"/>
  </sheetPr>
  <dimension ref="A1:B50"/>
  <sheetViews>
    <sheetView topLeftCell="A28" workbookViewId="0">
      <selection activeCell="E44" sqref="E44"/>
    </sheetView>
  </sheetViews>
  <sheetFormatPr defaultRowHeight="18.75"/>
  <cols>
    <col min="1" max="1" width="42.125" bestFit="1" customWidth="1"/>
    <col min="2" max="2" width="11.625" bestFit="1" customWidth="1"/>
  </cols>
  <sheetData>
    <row r="1" spans="1:2">
      <c r="A1" t="s">
        <v>117</v>
      </c>
      <c r="B1">
        <v>102</v>
      </c>
    </row>
    <row r="2" spans="1:2">
      <c r="A2" t="s">
        <v>80</v>
      </c>
      <c r="B2">
        <v>103</v>
      </c>
    </row>
    <row r="3" spans="1:2">
      <c r="A3" t="s">
        <v>81</v>
      </c>
      <c r="B3">
        <v>104</v>
      </c>
    </row>
    <row r="4" spans="1:2">
      <c r="A4" t="s">
        <v>82</v>
      </c>
      <c r="B4">
        <v>105</v>
      </c>
    </row>
    <row r="5" spans="1:2">
      <c r="A5" t="s">
        <v>83</v>
      </c>
      <c r="B5">
        <v>106</v>
      </c>
    </row>
    <row r="6" spans="1:2">
      <c r="A6" t="s">
        <v>84</v>
      </c>
      <c r="B6">
        <v>107</v>
      </c>
    </row>
    <row r="7" spans="1:2">
      <c r="A7" t="s">
        <v>85</v>
      </c>
      <c r="B7">
        <v>207</v>
      </c>
    </row>
    <row r="8" spans="1:2">
      <c r="A8" t="s">
        <v>161</v>
      </c>
      <c r="B8">
        <v>108</v>
      </c>
    </row>
    <row r="9" spans="1:2">
      <c r="A9" t="s">
        <v>86</v>
      </c>
      <c r="B9">
        <v>109</v>
      </c>
    </row>
    <row r="10" spans="1:2">
      <c r="A10" t="s">
        <v>87</v>
      </c>
      <c r="B10">
        <v>110</v>
      </c>
    </row>
    <row r="11" spans="1:2">
      <c r="A11" t="s">
        <v>88</v>
      </c>
      <c r="B11">
        <v>111</v>
      </c>
    </row>
    <row r="12" spans="1:2">
      <c r="A12" t="s">
        <v>89</v>
      </c>
      <c r="B12">
        <v>112</v>
      </c>
    </row>
    <row r="13" spans="1:2">
      <c r="A13" t="s">
        <v>90</v>
      </c>
      <c r="B13">
        <v>113</v>
      </c>
    </row>
    <row r="14" spans="1:2">
      <c r="A14" t="s">
        <v>91</v>
      </c>
      <c r="B14">
        <v>114</v>
      </c>
    </row>
    <row r="15" spans="1:2">
      <c r="A15" t="s">
        <v>92</v>
      </c>
      <c r="B15">
        <v>115</v>
      </c>
    </row>
    <row r="16" spans="1:2">
      <c r="A16" t="s">
        <v>93</v>
      </c>
      <c r="B16">
        <v>116</v>
      </c>
    </row>
    <row r="17" spans="1:2">
      <c r="A17" t="s">
        <v>94</v>
      </c>
      <c r="B17">
        <v>10770</v>
      </c>
    </row>
    <row r="18" spans="1:2">
      <c r="A18" t="s">
        <v>95</v>
      </c>
      <c r="B18">
        <v>101</v>
      </c>
    </row>
    <row r="19" spans="1:2">
      <c r="A19" t="s">
        <v>96</v>
      </c>
      <c r="B19">
        <v>190</v>
      </c>
    </row>
    <row r="20" spans="1:2">
      <c r="A20" t="s">
        <v>97</v>
      </c>
      <c r="B20">
        <v>191</v>
      </c>
    </row>
    <row r="21" spans="1:2">
      <c r="A21" t="s">
        <v>98</v>
      </c>
      <c r="B21">
        <v>150</v>
      </c>
    </row>
    <row r="22" spans="1:2">
      <c r="A22" t="s">
        <v>99</v>
      </c>
      <c r="B22">
        <v>151</v>
      </c>
    </row>
    <row r="23" spans="1:2">
      <c r="A23" t="s">
        <v>100</v>
      </c>
      <c r="B23">
        <v>152</v>
      </c>
    </row>
    <row r="24" spans="1:2">
      <c r="A24" t="s">
        <v>101</v>
      </c>
      <c r="B24">
        <v>153</v>
      </c>
    </row>
    <row r="25" spans="1:2">
      <c r="A25" t="s">
        <v>102</v>
      </c>
      <c r="B25">
        <v>154</v>
      </c>
    </row>
    <row r="26" spans="1:2">
      <c r="A26" t="s">
        <v>103</v>
      </c>
      <c r="B26">
        <v>162</v>
      </c>
    </row>
    <row r="27" spans="1:2">
      <c r="A27" t="s">
        <v>104</v>
      </c>
      <c r="B27">
        <v>164</v>
      </c>
    </row>
    <row r="28" spans="1:2">
      <c r="A28" t="s">
        <v>105</v>
      </c>
      <c r="B28">
        <v>165</v>
      </c>
    </row>
    <row r="29" spans="1:2">
      <c r="A29" t="s">
        <v>118</v>
      </c>
      <c r="B29">
        <v>168</v>
      </c>
    </row>
    <row r="30" spans="1:2">
      <c r="A30" t="s">
        <v>119</v>
      </c>
      <c r="B30">
        <v>208</v>
      </c>
    </row>
    <row r="31" spans="1:2">
      <c r="A31" t="s">
        <v>106</v>
      </c>
      <c r="B31">
        <v>169</v>
      </c>
    </row>
    <row r="32" spans="1:2">
      <c r="A32" t="s">
        <v>120</v>
      </c>
      <c r="B32">
        <v>1060300018</v>
      </c>
    </row>
    <row r="33" spans="1:2">
      <c r="A33" t="s">
        <v>164</v>
      </c>
      <c r="B33">
        <v>203</v>
      </c>
    </row>
    <row r="34" spans="1:2">
      <c r="A34" t="s">
        <v>107</v>
      </c>
      <c r="B34">
        <v>178</v>
      </c>
    </row>
    <row r="35" spans="1:2">
      <c r="A35" t="s">
        <v>121</v>
      </c>
      <c r="B35">
        <v>202</v>
      </c>
    </row>
    <row r="36" spans="1:2">
      <c r="A36" t="s">
        <v>122</v>
      </c>
      <c r="B36">
        <v>163</v>
      </c>
    </row>
    <row r="37" spans="1:2">
      <c r="A37" t="s">
        <v>123</v>
      </c>
      <c r="B37">
        <v>209</v>
      </c>
    </row>
    <row r="38" spans="1:2">
      <c r="A38" t="s">
        <v>124</v>
      </c>
      <c r="B38">
        <v>186</v>
      </c>
    </row>
    <row r="39" spans="1:2">
      <c r="A39" t="s">
        <v>108</v>
      </c>
      <c r="B39">
        <v>205</v>
      </c>
    </row>
    <row r="40" spans="1:2">
      <c r="A40" t="s">
        <v>109</v>
      </c>
      <c r="B40">
        <v>161</v>
      </c>
    </row>
    <row r="41" spans="1:2">
      <c r="A41" t="s">
        <v>110</v>
      </c>
      <c r="B41">
        <v>160</v>
      </c>
    </row>
    <row r="42" spans="1:2">
      <c r="A42" t="s">
        <v>111</v>
      </c>
      <c r="B42">
        <v>902</v>
      </c>
    </row>
    <row r="43" spans="1:2">
      <c r="A43" t="s">
        <v>112</v>
      </c>
      <c r="B43">
        <v>200</v>
      </c>
    </row>
    <row r="44" spans="1:2">
      <c r="A44" t="s">
        <v>125</v>
      </c>
      <c r="B44" s="77" t="s">
        <v>113</v>
      </c>
    </row>
    <row r="45" spans="1:2">
      <c r="A45" t="s">
        <v>114</v>
      </c>
      <c r="B45">
        <v>12200</v>
      </c>
    </row>
    <row r="46" spans="1:2">
      <c r="A46" t="s">
        <v>115</v>
      </c>
      <c r="B46">
        <v>201</v>
      </c>
    </row>
    <row r="47" spans="1:2">
      <c r="A47" t="s">
        <v>116</v>
      </c>
      <c r="B47">
        <v>206</v>
      </c>
    </row>
    <row r="48" spans="1:2">
      <c r="A48" t="s">
        <v>162</v>
      </c>
      <c r="B48">
        <v>12300</v>
      </c>
    </row>
    <row r="49" spans="1:2">
      <c r="A49" t="s">
        <v>163</v>
      </c>
      <c r="B49">
        <v>19925</v>
      </c>
    </row>
    <row r="50" spans="1:2">
      <c r="A50" t="s">
        <v>167</v>
      </c>
      <c r="B50">
        <v>1991103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B1:BL129"/>
  <sheetViews>
    <sheetView showGridLines="0" tabSelected="1" view="pageBreakPreview" zoomScale="115" zoomScaleNormal="115" zoomScaleSheetLayoutView="115" workbookViewId="0">
      <selection activeCell="AG10" sqref="AG10:AO11"/>
    </sheetView>
  </sheetViews>
  <sheetFormatPr defaultColWidth="9" defaultRowHeight="9.9499999999999993" customHeight="1"/>
  <cols>
    <col min="1" max="1" width="1.375" style="1" customWidth="1"/>
    <col min="2" max="9" width="1.75" style="1" customWidth="1"/>
    <col min="10" max="10" width="1.625" style="15" customWidth="1"/>
    <col min="11" max="16" width="1.625" style="1" customWidth="1"/>
    <col min="17" max="17" width="2.25" style="1" customWidth="1"/>
    <col min="18" max="18" width="1.625" style="15" customWidth="1"/>
    <col min="19" max="23" width="1.625" style="1" customWidth="1"/>
    <col min="24" max="24" width="0.875" style="15" customWidth="1"/>
    <col min="25" max="29" width="0.875" style="1" customWidth="1"/>
    <col min="30" max="32" width="2.125" style="1" customWidth="1"/>
    <col min="33" max="41" width="3.125" style="1" customWidth="1"/>
    <col min="42" max="51" width="1.375" style="1" customWidth="1"/>
    <col min="52" max="53" width="2" style="1" customWidth="1"/>
    <col min="54" max="54" width="3.5" style="1" customWidth="1"/>
    <col min="55" max="16384" width="9" style="1"/>
  </cols>
  <sheetData>
    <row r="1" spans="2:64" ht="14.25" customHeight="1" thickBot="1">
      <c r="B1" s="49"/>
      <c r="C1" s="140" t="s">
        <v>56</v>
      </c>
      <c r="D1" s="140"/>
      <c r="E1" s="140"/>
      <c r="F1" s="140"/>
      <c r="G1" s="140"/>
      <c r="H1" s="140"/>
      <c r="I1" s="49"/>
      <c r="J1" s="141" t="s">
        <v>62</v>
      </c>
      <c r="K1" s="141"/>
      <c r="L1" s="141"/>
      <c r="M1" s="141"/>
      <c r="N1" s="141"/>
      <c r="O1" s="141"/>
      <c r="P1" s="141"/>
      <c r="Q1" s="141"/>
      <c r="R1" s="141"/>
      <c r="S1" s="141"/>
      <c r="T1" s="141"/>
      <c r="U1" s="141"/>
      <c r="V1" s="141"/>
      <c r="W1" s="141"/>
      <c r="X1" s="141"/>
      <c r="Y1" s="141"/>
      <c r="Z1" s="141"/>
      <c r="AA1" s="141"/>
      <c r="AB1" s="141"/>
      <c r="AC1" s="141"/>
      <c r="AD1" s="141"/>
      <c r="AE1" s="49"/>
      <c r="AF1" s="49"/>
      <c r="AG1" s="49"/>
      <c r="AH1" s="49"/>
      <c r="AI1" s="49"/>
      <c r="AJ1" s="49"/>
      <c r="AK1" s="49"/>
      <c r="AL1" s="49"/>
      <c r="AM1" s="49"/>
      <c r="AN1" s="49"/>
      <c r="AO1" s="49"/>
      <c r="AP1" s="49"/>
      <c r="AQ1" s="49"/>
      <c r="AR1" s="49"/>
      <c r="AS1" s="49"/>
      <c r="AT1" s="49"/>
      <c r="AU1" s="49"/>
      <c r="AV1" s="49"/>
      <c r="AW1" s="49"/>
      <c r="AX1" s="49"/>
      <c r="AY1" s="49"/>
      <c r="AZ1" s="451" t="s">
        <v>8</v>
      </c>
      <c r="BA1" s="451"/>
      <c r="BB1" s="451"/>
    </row>
    <row r="2" spans="2:64" ht="15.95" customHeight="1">
      <c r="B2" s="333" t="s">
        <v>0</v>
      </c>
      <c r="C2" s="334"/>
      <c r="D2" s="334"/>
      <c r="E2" s="334"/>
      <c r="F2" s="334"/>
      <c r="G2" s="334"/>
      <c r="H2" s="334"/>
      <c r="I2" s="334"/>
      <c r="J2" s="334"/>
      <c r="K2" s="334"/>
      <c r="L2" s="334"/>
      <c r="M2" s="335"/>
      <c r="N2" s="336" t="s">
        <v>5</v>
      </c>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8"/>
      <c r="AP2" s="379" t="s">
        <v>165</v>
      </c>
      <c r="AQ2" s="301"/>
      <c r="AR2" s="301"/>
      <c r="AS2" s="301"/>
      <c r="AT2" s="301"/>
      <c r="AU2" s="301"/>
      <c r="AV2" s="301"/>
      <c r="AW2" s="301"/>
      <c r="AX2" s="301"/>
      <c r="AY2" s="301"/>
      <c r="AZ2" s="301"/>
      <c r="BA2" s="301"/>
      <c r="BB2" s="380"/>
    </row>
    <row r="3" spans="2:64" ht="15.95" customHeight="1" thickBot="1">
      <c r="B3" s="381"/>
      <c r="C3" s="382"/>
      <c r="D3" s="382"/>
      <c r="E3" s="382"/>
      <c r="F3" s="382"/>
      <c r="G3" s="382"/>
      <c r="H3" s="382"/>
      <c r="I3" s="382"/>
      <c r="J3" s="382"/>
      <c r="K3" s="382"/>
      <c r="L3" s="382"/>
      <c r="M3" s="383"/>
      <c r="N3" s="339"/>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1"/>
      <c r="AP3" s="384"/>
      <c r="AQ3" s="385"/>
      <c r="AR3" s="385"/>
      <c r="AS3" s="385"/>
      <c r="AT3" s="385"/>
      <c r="AU3" s="385"/>
      <c r="AV3" s="385"/>
      <c r="AW3" s="385"/>
      <c r="AX3" s="385"/>
      <c r="AY3" s="385"/>
      <c r="AZ3" s="385"/>
      <c r="BA3" s="385"/>
      <c r="BB3" s="386"/>
    </row>
    <row r="4" spans="2:64" ht="7.5" customHeight="1">
      <c r="B4" s="2"/>
      <c r="C4" s="2"/>
      <c r="D4" s="2"/>
      <c r="E4" s="2"/>
      <c r="F4" s="2"/>
      <c r="G4" s="2"/>
      <c r="H4" s="2"/>
      <c r="I4" s="2"/>
      <c r="J4" s="3"/>
      <c r="K4" s="2"/>
      <c r="L4" s="2"/>
      <c r="M4" s="2"/>
      <c r="N4" s="4"/>
      <c r="O4" s="4"/>
      <c r="P4" s="4"/>
      <c r="Q4" s="4"/>
      <c r="R4" s="5"/>
      <c r="S4" s="4"/>
      <c r="T4" s="4"/>
      <c r="U4" s="4"/>
      <c r="V4" s="4"/>
      <c r="W4" s="4"/>
      <c r="X4" s="5"/>
      <c r="Y4" s="4"/>
      <c r="Z4" s="4"/>
      <c r="AA4" s="4"/>
      <c r="AB4" s="4"/>
      <c r="AC4" s="4"/>
      <c r="AD4" s="4"/>
      <c r="AE4" s="4"/>
      <c r="AF4" s="4"/>
      <c r="AG4" s="4"/>
      <c r="AH4" s="4"/>
      <c r="AI4" s="4"/>
      <c r="AJ4" s="4"/>
      <c r="AK4" s="4"/>
      <c r="AL4" s="4"/>
      <c r="AM4" s="4"/>
      <c r="AN4" s="4"/>
      <c r="AO4" s="4"/>
      <c r="AP4" s="6"/>
      <c r="AQ4" s="6"/>
      <c r="AR4" s="6"/>
      <c r="AS4" s="6"/>
      <c r="AT4" s="6"/>
      <c r="AU4" s="6"/>
      <c r="AV4" s="6"/>
      <c r="AW4" s="6"/>
      <c r="AX4" s="6"/>
      <c r="AY4" s="6"/>
      <c r="AZ4" s="6"/>
      <c r="BA4" s="6"/>
      <c r="BB4" s="6"/>
    </row>
    <row r="5" spans="2:64" ht="10.9" customHeight="1">
      <c r="B5" s="393" t="s">
        <v>370</v>
      </c>
      <c r="C5" s="393"/>
      <c r="D5" s="393"/>
      <c r="E5" s="393"/>
      <c r="F5" s="393"/>
      <c r="G5" s="393"/>
      <c r="H5" s="393"/>
      <c r="I5" s="393"/>
      <c r="J5" s="393"/>
      <c r="K5" s="393"/>
      <c r="L5" s="393"/>
      <c r="M5" s="393"/>
      <c r="N5" s="393"/>
      <c r="O5" s="393"/>
      <c r="P5" s="393"/>
      <c r="Q5" s="393"/>
      <c r="R5" s="393"/>
      <c r="S5" s="393"/>
      <c r="T5" s="393"/>
      <c r="U5" s="393"/>
      <c r="V5" s="7"/>
      <c r="W5" s="394"/>
      <c r="X5" s="394"/>
      <c r="Y5" s="394"/>
      <c r="Z5" s="394"/>
      <c r="AA5" s="394"/>
      <c r="AB5" s="394"/>
      <c r="AC5" s="394"/>
      <c r="AD5" s="394"/>
      <c r="AE5" s="394"/>
      <c r="AF5" s="394"/>
      <c r="AG5" s="394"/>
      <c r="AH5" s="394"/>
      <c r="AI5" s="394"/>
      <c r="AJ5" s="394"/>
      <c r="AK5" s="8"/>
      <c r="AL5" s="8"/>
      <c r="AM5" s="9"/>
      <c r="AN5" s="9"/>
      <c r="AO5" s="9"/>
      <c r="AP5" s="9"/>
      <c r="AQ5" s="9"/>
      <c r="AR5" s="9"/>
      <c r="AS5" s="9"/>
      <c r="AT5" s="9"/>
      <c r="AU5" s="9"/>
      <c r="AV5" s="9"/>
      <c r="AW5" s="9"/>
      <c r="AX5" s="8"/>
      <c r="AY5" s="8"/>
      <c r="AZ5" s="8"/>
      <c r="BA5" s="8"/>
      <c r="BB5" s="8"/>
    </row>
    <row r="6" spans="2:64" ht="11.25" customHeight="1">
      <c r="B6" s="393"/>
      <c r="C6" s="393"/>
      <c r="D6" s="393"/>
      <c r="E6" s="393"/>
      <c r="F6" s="393"/>
      <c r="G6" s="393"/>
      <c r="H6" s="393"/>
      <c r="I6" s="393"/>
      <c r="J6" s="393"/>
      <c r="K6" s="393"/>
      <c r="L6" s="393"/>
      <c r="M6" s="393"/>
      <c r="N6" s="393"/>
      <c r="O6" s="393"/>
      <c r="P6" s="393"/>
      <c r="Q6" s="393"/>
      <c r="R6" s="393"/>
      <c r="S6" s="393"/>
      <c r="T6" s="393"/>
      <c r="U6" s="393"/>
      <c r="V6" s="7"/>
      <c r="W6" s="395" t="s">
        <v>54</v>
      </c>
      <c r="X6" s="395"/>
      <c r="Y6" s="395"/>
      <c r="Z6" s="395"/>
      <c r="AA6" s="395"/>
      <c r="AB6" s="395"/>
      <c r="AC6" s="395"/>
      <c r="AD6" s="395"/>
      <c r="AE6" s="395"/>
      <c r="AF6" s="395"/>
      <c r="AG6" s="395"/>
      <c r="AH6" s="395"/>
      <c r="AI6" s="395"/>
      <c r="AJ6" s="395"/>
      <c r="AK6" s="395"/>
      <c r="AL6" s="10"/>
      <c r="AM6" s="394" t="s">
        <v>376</v>
      </c>
      <c r="AN6" s="394"/>
      <c r="AO6" s="394"/>
      <c r="AP6" s="394"/>
      <c r="AQ6" s="394"/>
      <c r="AR6" s="394"/>
      <c r="AS6" s="394"/>
      <c r="AT6" s="394"/>
      <c r="AU6" s="394"/>
      <c r="AV6" s="394"/>
      <c r="AW6" s="394"/>
      <c r="AX6" s="394"/>
      <c r="AY6" s="394"/>
      <c r="AZ6" s="394"/>
      <c r="BA6" s="394"/>
      <c r="BB6" s="394"/>
    </row>
    <row r="7" spans="2:64" ht="33" customHeight="1" thickBot="1">
      <c r="B7" s="402" t="s">
        <v>346</v>
      </c>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row>
    <row r="8" spans="2:64" ht="17.25" customHeight="1" thickBot="1">
      <c r="B8" s="290" t="s">
        <v>17</v>
      </c>
      <c r="C8" s="291"/>
      <c r="D8" s="291"/>
      <c r="E8" s="291"/>
      <c r="F8" s="291"/>
      <c r="G8" s="291"/>
      <c r="H8" s="291"/>
      <c r="I8" s="292"/>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7"/>
    </row>
    <row r="9" spans="2:64" ht="55.5" customHeight="1" thickBot="1">
      <c r="B9" s="398" t="s">
        <v>372</v>
      </c>
      <c r="C9" s="399"/>
      <c r="D9" s="399"/>
      <c r="E9" s="399"/>
      <c r="F9" s="399"/>
      <c r="G9" s="399"/>
      <c r="H9" s="399"/>
      <c r="I9" s="400"/>
      <c r="J9" s="401" t="s">
        <v>255</v>
      </c>
      <c r="K9" s="391"/>
      <c r="L9" s="391"/>
      <c r="M9" s="391"/>
      <c r="N9" s="391"/>
      <c r="O9" s="391"/>
      <c r="P9" s="391"/>
      <c r="Q9" s="392"/>
      <c r="R9" s="387" t="s">
        <v>13</v>
      </c>
      <c r="S9" s="388"/>
      <c r="T9" s="388"/>
      <c r="U9" s="388"/>
      <c r="V9" s="388"/>
      <c r="W9" s="388"/>
      <c r="X9" s="387" t="s">
        <v>14</v>
      </c>
      <c r="Y9" s="388"/>
      <c r="Z9" s="388"/>
      <c r="AA9" s="388"/>
      <c r="AB9" s="388"/>
      <c r="AC9" s="389"/>
      <c r="AD9" s="387" t="s">
        <v>75</v>
      </c>
      <c r="AE9" s="390"/>
      <c r="AF9" s="390"/>
      <c r="AG9" s="387" t="s">
        <v>371</v>
      </c>
      <c r="AH9" s="391"/>
      <c r="AI9" s="391"/>
      <c r="AJ9" s="391"/>
      <c r="AK9" s="391"/>
      <c r="AL9" s="391"/>
      <c r="AM9" s="391"/>
      <c r="AN9" s="391"/>
      <c r="AO9" s="392"/>
      <c r="AP9" s="387" t="s">
        <v>256</v>
      </c>
      <c r="AQ9" s="388"/>
      <c r="AR9" s="388"/>
      <c r="AS9" s="388"/>
      <c r="AT9" s="388"/>
      <c r="AU9" s="388"/>
      <c r="AV9" s="388"/>
      <c r="AW9" s="388"/>
      <c r="AX9" s="388"/>
      <c r="AY9" s="389"/>
      <c r="AZ9" s="219" t="s">
        <v>1</v>
      </c>
      <c r="BA9" s="145"/>
      <c r="BB9" s="146"/>
    </row>
    <row r="10" spans="2:64" ht="10.5" customHeight="1">
      <c r="B10" s="203" t="s">
        <v>66</v>
      </c>
      <c r="C10" s="204"/>
      <c r="D10" s="204"/>
      <c r="E10" s="204"/>
      <c r="F10" s="204"/>
      <c r="G10" s="204"/>
      <c r="H10" s="204"/>
      <c r="I10" s="205"/>
      <c r="J10" s="434" t="s">
        <v>15</v>
      </c>
      <c r="K10" s="435"/>
      <c r="L10" s="435"/>
      <c r="M10" s="435"/>
      <c r="N10" s="435"/>
      <c r="O10" s="435"/>
      <c r="P10" s="435"/>
      <c r="Q10" s="436"/>
      <c r="R10" s="438"/>
      <c r="S10" s="439"/>
      <c r="T10" s="439"/>
      <c r="U10" s="439"/>
      <c r="V10" s="439"/>
      <c r="W10" s="439"/>
      <c r="X10" s="428"/>
      <c r="Y10" s="429"/>
      <c r="Z10" s="429"/>
      <c r="AA10" s="429"/>
      <c r="AB10" s="429"/>
      <c r="AC10" s="430"/>
      <c r="AD10" s="422"/>
      <c r="AE10" s="423"/>
      <c r="AF10" s="424"/>
      <c r="AG10" s="458"/>
      <c r="AH10" s="459"/>
      <c r="AI10" s="459"/>
      <c r="AJ10" s="459"/>
      <c r="AK10" s="459"/>
      <c r="AL10" s="459"/>
      <c r="AM10" s="459"/>
      <c r="AN10" s="459"/>
      <c r="AO10" s="460"/>
      <c r="AP10" s="403"/>
      <c r="AQ10" s="404"/>
      <c r="AR10" s="404"/>
      <c r="AS10" s="404"/>
      <c r="AT10" s="404"/>
      <c r="AU10" s="404"/>
      <c r="AV10" s="404"/>
      <c r="AW10" s="404"/>
      <c r="AX10" s="404"/>
      <c r="AY10" s="405"/>
      <c r="AZ10" s="409" t="s">
        <v>2</v>
      </c>
      <c r="BA10" s="410"/>
      <c r="BB10" s="411"/>
    </row>
    <row r="11" spans="2:64" ht="15" customHeight="1">
      <c r="B11" s="206"/>
      <c r="C11" s="207"/>
      <c r="D11" s="207"/>
      <c r="E11" s="207"/>
      <c r="F11" s="207"/>
      <c r="G11" s="207"/>
      <c r="H11" s="207"/>
      <c r="I11" s="208"/>
      <c r="J11" s="437"/>
      <c r="K11" s="432"/>
      <c r="L11" s="432"/>
      <c r="M11" s="432"/>
      <c r="N11" s="432"/>
      <c r="O11" s="432"/>
      <c r="P11" s="432"/>
      <c r="Q11" s="433"/>
      <c r="R11" s="282"/>
      <c r="S11" s="283"/>
      <c r="T11" s="283"/>
      <c r="U11" s="283"/>
      <c r="V11" s="283"/>
      <c r="W11" s="283"/>
      <c r="X11" s="431"/>
      <c r="Y11" s="432"/>
      <c r="Z11" s="432"/>
      <c r="AA11" s="432"/>
      <c r="AB11" s="432"/>
      <c r="AC11" s="433"/>
      <c r="AD11" s="350"/>
      <c r="AE11" s="351"/>
      <c r="AF11" s="425"/>
      <c r="AG11" s="461"/>
      <c r="AH11" s="462"/>
      <c r="AI11" s="462"/>
      <c r="AJ11" s="462"/>
      <c r="AK11" s="462"/>
      <c r="AL11" s="462"/>
      <c r="AM11" s="462"/>
      <c r="AN11" s="462"/>
      <c r="AO11" s="463"/>
      <c r="AP11" s="406"/>
      <c r="AQ11" s="407"/>
      <c r="AR11" s="407"/>
      <c r="AS11" s="407"/>
      <c r="AT11" s="407"/>
      <c r="AU11" s="407"/>
      <c r="AV11" s="407"/>
      <c r="AW11" s="407"/>
      <c r="AX11" s="407"/>
      <c r="AY11" s="408"/>
      <c r="AZ11" s="412"/>
      <c r="BA11" s="413"/>
      <c r="BB11" s="414"/>
      <c r="BL11" s="50"/>
    </row>
    <row r="12" spans="2:64" ht="12.75" customHeight="1" thickBot="1">
      <c r="B12" s="209"/>
      <c r="C12" s="210"/>
      <c r="D12" s="210"/>
      <c r="E12" s="210"/>
      <c r="F12" s="210"/>
      <c r="G12" s="210"/>
      <c r="H12" s="210"/>
      <c r="I12" s="211"/>
      <c r="J12" s="212" t="s">
        <v>26</v>
      </c>
      <c r="K12" s="213"/>
      <c r="L12" s="213"/>
      <c r="M12" s="213"/>
      <c r="N12" s="213"/>
      <c r="O12" s="214"/>
      <c r="P12" s="214"/>
      <c r="Q12" s="214"/>
      <c r="R12" s="214"/>
      <c r="S12" s="213" t="s">
        <v>27</v>
      </c>
      <c r="T12" s="213"/>
      <c r="U12" s="213"/>
      <c r="V12" s="421"/>
      <c r="W12" s="421"/>
      <c r="X12" s="421"/>
      <c r="Y12" s="421"/>
      <c r="Z12" s="421"/>
      <c r="AA12" s="421"/>
      <c r="AB12" s="421"/>
      <c r="AC12" s="421"/>
      <c r="AD12" s="421"/>
      <c r="AE12" s="421"/>
      <c r="AF12" s="421"/>
      <c r="AG12" s="213" t="s">
        <v>28</v>
      </c>
      <c r="AH12" s="213"/>
      <c r="AI12" s="421"/>
      <c r="AJ12" s="421"/>
      <c r="AK12" s="421"/>
      <c r="AL12" s="421"/>
      <c r="AM12" s="421"/>
      <c r="AN12" s="421"/>
      <c r="AO12" s="421"/>
      <c r="AP12" s="421"/>
      <c r="AQ12" s="421"/>
      <c r="AR12" s="421"/>
      <c r="AS12" s="421"/>
      <c r="AT12" s="421"/>
      <c r="AU12" s="421"/>
      <c r="AV12" s="421"/>
      <c r="AW12" s="421"/>
      <c r="AX12" s="421"/>
      <c r="AY12" s="421"/>
      <c r="AZ12" s="421"/>
      <c r="BA12" s="421"/>
      <c r="BB12" s="11" t="s">
        <v>29</v>
      </c>
    </row>
    <row r="13" spans="2:64" ht="8.4499999999999993" customHeight="1">
      <c r="B13" s="243" t="s">
        <v>3</v>
      </c>
      <c r="C13" s="244"/>
      <c r="D13" s="244"/>
      <c r="E13" s="244"/>
      <c r="F13" s="244"/>
      <c r="G13" s="244"/>
      <c r="H13" s="244"/>
      <c r="I13" s="245"/>
      <c r="J13" s="253"/>
      <c r="K13" s="254"/>
      <c r="L13" s="254"/>
      <c r="M13" s="254"/>
      <c r="N13" s="254"/>
      <c r="O13" s="254"/>
      <c r="P13" s="254"/>
      <c r="Q13" s="254"/>
      <c r="R13" s="438"/>
      <c r="S13" s="439"/>
      <c r="T13" s="439"/>
      <c r="U13" s="439"/>
      <c r="V13" s="439"/>
      <c r="W13" s="472"/>
      <c r="X13" s="249"/>
      <c r="Y13" s="250"/>
      <c r="Z13" s="250"/>
      <c r="AA13" s="250"/>
      <c r="AB13" s="250"/>
      <c r="AC13" s="250"/>
      <c r="AD13" s="367"/>
      <c r="AE13" s="368"/>
      <c r="AF13" s="426"/>
      <c r="AG13" s="464"/>
      <c r="AH13" s="464"/>
      <c r="AI13" s="464"/>
      <c r="AJ13" s="464"/>
      <c r="AK13" s="464"/>
      <c r="AL13" s="464"/>
      <c r="AM13" s="464"/>
      <c r="AN13" s="464"/>
      <c r="AO13" s="464"/>
      <c r="AP13" s="419"/>
      <c r="AQ13" s="420"/>
      <c r="AR13" s="420"/>
      <c r="AS13" s="420"/>
      <c r="AT13" s="420"/>
      <c r="AU13" s="420"/>
      <c r="AV13" s="420"/>
      <c r="AW13" s="420"/>
      <c r="AX13" s="420"/>
      <c r="AY13" s="420"/>
      <c r="AZ13" s="415" t="s">
        <v>2</v>
      </c>
      <c r="BA13" s="415"/>
      <c r="BB13" s="416"/>
    </row>
    <row r="14" spans="2:64" ht="13.15" customHeight="1">
      <c r="B14" s="246"/>
      <c r="C14" s="247"/>
      <c r="D14" s="247"/>
      <c r="E14" s="247"/>
      <c r="F14" s="247"/>
      <c r="G14" s="247"/>
      <c r="H14" s="247"/>
      <c r="I14" s="248"/>
      <c r="J14" s="255"/>
      <c r="K14" s="256"/>
      <c r="L14" s="256"/>
      <c r="M14" s="256"/>
      <c r="N14" s="256"/>
      <c r="O14" s="256"/>
      <c r="P14" s="256"/>
      <c r="Q14" s="257"/>
      <c r="R14" s="282"/>
      <c r="S14" s="283"/>
      <c r="T14" s="283"/>
      <c r="U14" s="283"/>
      <c r="V14" s="283"/>
      <c r="W14" s="284"/>
      <c r="X14" s="251"/>
      <c r="Y14" s="251"/>
      <c r="Z14" s="251"/>
      <c r="AA14" s="251"/>
      <c r="AB14" s="251"/>
      <c r="AC14" s="251"/>
      <c r="AD14" s="370"/>
      <c r="AE14" s="371"/>
      <c r="AF14" s="427"/>
      <c r="AG14" s="353"/>
      <c r="AH14" s="353"/>
      <c r="AI14" s="353"/>
      <c r="AJ14" s="353"/>
      <c r="AK14" s="353"/>
      <c r="AL14" s="353"/>
      <c r="AM14" s="353"/>
      <c r="AN14" s="353"/>
      <c r="AO14" s="353"/>
      <c r="AP14" s="356"/>
      <c r="AQ14" s="356"/>
      <c r="AR14" s="356"/>
      <c r="AS14" s="356"/>
      <c r="AT14" s="356"/>
      <c r="AU14" s="356"/>
      <c r="AV14" s="356"/>
      <c r="AW14" s="356"/>
      <c r="AX14" s="356"/>
      <c r="AY14" s="356"/>
      <c r="AZ14" s="417"/>
      <c r="BA14" s="417"/>
      <c r="BB14" s="418"/>
    </row>
    <row r="15" spans="2:64" ht="8.25" customHeight="1">
      <c r="B15" s="276" t="s">
        <v>3</v>
      </c>
      <c r="C15" s="277"/>
      <c r="D15" s="277"/>
      <c r="E15" s="277"/>
      <c r="F15" s="277"/>
      <c r="G15" s="277"/>
      <c r="H15" s="277"/>
      <c r="I15" s="278"/>
      <c r="J15" s="258"/>
      <c r="K15" s="259"/>
      <c r="L15" s="259"/>
      <c r="M15" s="259"/>
      <c r="N15" s="259"/>
      <c r="O15" s="259"/>
      <c r="P15" s="259"/>
      <c r="Q15" s="259"/>
      <c r="R15" s="279"/>
      <c r="S15" s="280"/>
      <c r="T15" s="280"/>
      <c r="U15" s="280"/>
      <c r="V15" s="280"/>
      <c r="W15" s="281"/>
      <c r="X15" s="252"/>
      <c r="Y15" s="252"/>
      <c r="Z15" s="252"/>
      <c r="AA15" s="252"/>
      <c r="AB15" s="252"/>
      <c r="AC15" s="252"/>
      <c r="AD15" s="370"/>
      <c r="AE15" s="371"/>
      <c r="AF15" s="427"/>
      <c r="AG15" s="353"/>
      <c r="AH15" s="353"/>
      <c r="AI15" s="353"/>
      <c r="AJ15" s="353"/>
      <c r="AK15" s="353"/>
      <c r="AL15" s="353"/>
      <c r="AM15" s="353"/>
      <c r="AN15" s="353"/>
      <c r="AO15" s="353"/>
      <c r="AP15" s="355"/>
      <c r="AQ15" s="356"/>
      <c r="AR15" s="356"/>
      <c r="AS15" s="356"/>
      <c r="AT15" s="356"/>
      <c r="AU15" s="356"/>
      <c r="AV15" s="356"/>
      <c r="AW15" s="356"/>
      <c r="AX15" s="356"/>
      <c r="AY15" s="356"/>
      <c r="AZ15" s="358" t="s">
        <v>2</v>
      </c>
      <c r="BA15" s="358"/>
      <c r="BB15" s="359"/>
    </row>
    <row r="16" spans="2:64" ht="13.15" customHeight="1">
      <c r="B16" s="246"/>
      <c r="C16" s="247"/>
      <c r="D16" s="247"/>
      <c r="E16" s="247"/>
      <c r="F16" s="247"/>
      <c r="G16" s="247"/>
      <c r="H16" s="247"/>
      <c r="I16" s="248"/>
      <c r="J16" s="304"/>
      <c r="K16" s="251"/>
      <c r="L16" s="251"/>
      <c r="M16" s="251"/>
      <c r="N16" s="251"/>
      <c r="O16" s="251"/>
      <c r="P16" s="251"/>
      <c r="Q16" s="251"/>
      <c r="R16" s="282"/>
      <c r="S16" s="283"/>
      <c r="T16" s="283"/>
      <c r="U16" s="283"/>
      <c r="V16" s="283"/>
      <c r="W16" s="284"/>
      <c r="X16" s="252"/>
      <c r="Y16" s="252"/>
      <c r="Z16" s="252"/>
      <c r="AA16" s="252"/>
      <c r="AB16" s="252"/>
      <c r="AC16" s="252"/>
      <c r="AD16" s="370"/>
      <c r="AE16" s="371"/>
      <c r="AF16" s="427"/>
      <c r="AG16" s="353"/>
      <c r="AH16" s="353"/>
      <c r="AI16" s="353"/>
      <c r="AJ16" s="353"/>
      <c r="AK16" s="353"/>
      <c r="AL16" s="353"/>
      <c r="AM16" s="353"/>
      <c r="AN16" s="353"/>
      <c r="AO16" s="353"/>
      <c r="AP16" s="356"/>
      <c r="AQ16" s="356"/>
      <c r="AR16" s="356"/>
      <c r="AS16" s="356"/>
      <c r="AT16" s="356"/>
      <c r="AU16" s="356"/>
      <c r="AV16" s="356"/>
      <c r="AW16" s="356"/>
      <c r="AX16" s="356"/>
      <c r="AY16" s="356"/>
      <c r="AZ16" s="417"/>
      <c r="BA16" s="417"/>
      <c r="BB16" s="418"/>
    </row>
    <row r="17" spans="2:55" ht="8.25" customHeight="1">
      <c r="B17" s="276" t="s">
        <v>3</v>
      </c>
      <c r="C17" s="277"/>
      <c r="D17" s="277"/>
      <c r="E17" s="277"/>
      <c r="F17" s="277"/>
      <c r="G17" s="277"/>
      <c r="H17" s="277"/>
      <c r="I17" s="278"/>
      <c r="J17" s="258"/>
      <c r="K17" s="259"/>
      <c r="L17" s="259"/>
      <c r="M17" s="259"/>
      <c r="N17" s="259"/>
      <c r="O17" s="259"/>
      <c r="P17" s="259"/>
      <c r="Q17" s="259"/>
      <c r="R17" s="279"/>
      <c r="S17" s="280"/>
      <c r="T17" s="280"/>
      <c r="U17" s="280"/>
      <c r="V17" s="280"/>
      <c r="W17" s="281"/>
      <c r="X17" s="252"/>
      <c r="Y17" s="251"/>
      <c r="Z17" s="251"/>
      <c r="AA17" s="251"/>
      <c r="AB17" s="251"/>
      <c r="AC17" s="251"/>
      <c r="AD17" s="370"/>
      <c r="AE17" s="371"/>
      <c r="AF17" s="427"/>
      <c r="AG17" s="353"/>
      <c r="AH17" s="353"/>
      <c r="AI17" s="353"/>
      <c r="AJ17" s="353"/>
      <c r="AK17" s="353"/>
      <c r="AL17" s="353"/>
      <c r="AM17" s="353"/>
      <c r="AN17" s="353"/>
      <c r="AO17" s="353"/>
      <c r="AP17" s="355"/>
      <c r="AQ17" s="356"/>
      <c r="AR17" s="356"/>
      <c r="AS17" s="356"/>
      <c r="AT17" s="356"/>
      <c r="AU17" s="356"/>
      <c r="AV17" s="356"/>
      <c r="AW17" s="356"/>
      <c r="AX17" s="356"/>
      <c r="AY17" s="356"/>
      <c r="AZ17" s="358" t="s">
        <v>2</v>
      </c>
      <c r="BA17" s="358"/>
      <c r="BB17" s="359"/>
    </row>
    <row r="18" spans="2:55" ht="13.15" customHeight="1">
      <c r="B18" s="246"/>
      <c r="C18" s="247"/>
      <c r="D18" s="247"/>
      <c r="E18" s="247"/>
      <c r="F18" s="247"/>
      <c r="G18" s="247"/>
      <c r="H18" s="247"/>
      <c r="I18" s="248"/>
      <c r="J18" s="304"/>
      <c r="K18" s="251"/>
      <c r="L18" s="251"/>
      <c r="M18" s="251"/>
      <c r="N18" s="251"/>
      <c r="O18" s="251"/>
      <c r="P18" s="251"/>
      <c r="Q18" s="251"/>
      <c r="R18" s="282"/>
      <c r="S18" s="283"/>
      <c r="T18" s="283"/>
      <c r="U18" s="283"/>
      <c r="V18" s="283"/>
      <c r="W18" s="284"/>
      <c r="X18" s="251"/>
      <c r="Y18" s="251"/>
      <c r="Z18" s="251"/>
      <c r="AA18" s="251"/>
      <c r="AB18" s="251"/>
      <c r="AC18" s="251"/>
      <c r="AD18" s="370"/>
      <c r="AE18" s="371"/>
      <c r="AF18" s="427"/>
      <c r="AG18" s="353"/>
      <c r="AH18" s="353"/>
      <c r="AI18" s="353"/>
      <c r="AJ18" s="353"/>
      <c r="AK18" s="353"/>
      <c r="AL18" s="353"/>
      <c r="AM18" s="353"/>
      <c r="AN18" s="353"/>
      <c r="AO18" s="353"/>
      <c r="AP18" s="356"/>
      <c r="AQ18" s="356"/>
      <c r="AR18" s="356"/>
      <c r="AS18" s="356"/>
      <c r="AT18" s="356"/>
      <c r="AU18" s="356"/>
      <c r="AV18" s="356"/>
      <c r="AW18" s="356"/>
      <c r="AX18" s="356"/>
      <c r="AY18" s="356"/>
      <c r="AZ18" s="417"/>
      <c r="BA18" s="417"/>
      <c r="BB18" s="418"/>
    </row>
    <row r="19" spans="2:55" ht="8.25" customHeight="1">
      <c r="B19" s="276" t="s">
        <v>3</v>
      </c>
      <c r="C19" s="277"/>
      <c r="D19" s="277"/>
      <c r="E19" s="277"/>
      <c r="F19" s="277"/>
      <c r="G19" s="277"/>
      <c r="H19" s="277"/>
      <c r="I19" s="278"/>
      <c r="J19" s="258"/>
      <c r="K19" s="259"/>
      <c r="L19" s="259"/>
      <c r="M19" s="259"/>
      <c r="N19" s="259"/>
      <c r="O19" s="259"/>
      <c r="P19" s="259"/>
      <c r="Q19" s="259"/>
      <c r="R19" s="279"/>
      <c r="S19" s="280"/>
      <c r="T19" s="280"/>
      <c r="U19" s="280"/>
      <c r="V19" s="280"/>
      <c r="W19" s="281"/>
      <c r="X19" s="252"/>
      <c r="Y19" s="251"/>
      <c r="Z19" s="251"/>
      <c r="AA19" s="251"/>
      <c r="AB19" s="251"/>
      <c r="AC19" s="251"/>
      <c r="AD19" s="370"/>
      <c r="AE19" s="371"/>
      <c r="AF19" s="427"/>
      <c r="AG19" s="353"/>
      <c r="AH19" s="353"/>
      <c r="AI19" s="353"/>
      <c r="AJ19" s="353"/>
      <c r="AK19" s="353"/>
      <c r="AL19" s="353"/>
      <c r="AM19" s="353"/>
      <c r="AN19" s="353"/>
      <c r="AO19" s="353"/>
      <c r="AP19" s="355"/>
      <c r="AQ19" s="356"/>
      <c r="AR19" s="356"/>
      <c r="AS19" s="356"/>
      <c r="AT19" s="356"/>
      <c r="AU19" s="356"/>
      <c r="AV19" s="356"/>
      <c r="AW19" s="356"/>
      <c r="AX19" s="356"/>
      <c r="AY19" s="356"/>
      <c r="AZ19" s="358" t="s">
        <v>2</v>
      </c>
      <c r="BA19" s="358"/>
      <c r="BB19" s="359"/>
    </row>
    <row r="20" spans="2:55" ht="13.15" customHeight="1">
      <c r="B20" s="246"/>
      <c r="C20" s="247"/>
      <c r="D20" s="247"/>
      <c r="E20" s="247"/>
      <c r="F20" s="247"/>
      <c r="G20" s="247"/>
      <c r="H20" s="247"/>
      <c r="I20" s="248"/>
      <c r="J20" s="304"/>
      <c r="K20" s="251"/>
      <c r="L20" s="251"/>
      <c r="M20" s="251"/>
      <c r="N20" s="251"/>
      <c r="O20" s="251"/>
      <c r="P20" s="251"/>
      <c r="Q20" s="251"/>
      <c r="R20" s="282"/>
      <c r="S20" s="283"/>
      <c r="T20" s="283"/>
      <c r="U20" s="283"/>
      <c r="V20" s="283"/>
      <c r="W20" s="284"/>
      <c r="X20" s="251"/>
      <c r="Y20" s="251"/>
      <c r="Z20" s="251"/>
      <c r="AA20" s="251"/>
      <c r="AB20" s="251"/>
      <c r="AC20" s="251"/>
      <c r="AD20" s="370"/>
      <c r="AE20" s="371"/>
      <c r="AF20" s="427"/>
      <c r="AG20" s="353"/>
      <c r="AH20" s="353"/>
      <c r="AI20" s="353"/>
      <c r="AJ20" s="353"/>
      <c r="AK20" s="353"/>
      <c r="AL20" s="353"/>
      <c r="AM20" s="353"/>
      <c r="AN20" s="353"/>
      <c r="AO20" s="353"/>
      <c r="AP20" s="356"/>
      <c r="AQ20" s="356"/>
      <c r="AR20" s="356"/>
      <c r="AS20" s="356"/>
      <c r="AT20" s="356"/>
      <c r="AU20" s="356"/>
      <c r="AV20" s="356"/>
      <c r="AW20" s="356"/>
      <c r="AX20" s="356"/>
      <c r="AY20" s="356"/>
      <c r="AZ20" s="417"/>
      <c r="BA20" s="417"/>
      <c r="BB20" s="418"/>
    </row>
    <row r="21" spans="2:55" ht="8.25" customHeight="1">
      <c r="B21" s="276" t="s">
        <v>3</v>
      </c>
      <c r="C21" s="277"/>
      <c r="D21" s="277"/>
      <c r="E21" s="277"/>
      <c r="F21" s="277"/>
      <c r="G21" s="277"/>
      <c r="H21" s="277"/>
      <c r="I21" s="278"/>
      <c r="J21" s="258"/>
      <c r="K21" s="259"/>
      <c r="L21" s="259"/>
      <c r="M21" s="259"/>
      <c r="N21" s="259"/>
      <c r="O21" s="259"/>
      <c r="P21" s="259"/>
      <c r="Q21" s="259"/>
      <c r="R21" s="279"/>
      <c r="S21" s="280"/>
      <c r="T21" s="280"/>
      <c r="U21" s="280"/>
      <c r="V21" s="280"/>
      <c r="W21" s="281"/>
      <c r="X21" s="252"/>
      <c r="Y21" s="251"/>
      <c r="Z21" s="251"/>
      <c r="AA21" s="251"/>
      <c r="AB21" s="251"/>
      <c r="AC21" s="251"/>
      <c r="AD21" s="370"/>
      <c r="AE21" s="371"/>
      <c r="AF21" s="427"/>
      <c r="AG21" s="353"/>
      <c r="AH21" s="353"/>
      <c r="AI21" s="353"/>
      <c r="AJ21" s="353"/>
      <c r="AK21" s="353"/>
      <c r="AL21" s="353"/>
      <c r="AM21" s="353"/>
      <c r="AN21" s="353"/>
      <c r="AO21" s="353"/>
      <c r="AP21" s="355"/>
      <c r="AQ21" s="356"/>
      <c r="AR21" s="356"/>
      <c r="AS21" s="356"/>
      <c r="AT21" s="356"/>
      <c r="AU21" s="356"/>
      <c r="AV21" s="356"/>
      <c r="AW21" s="356"/>
      <c r="AX21" s="356"/>
      <c r="AY21" s="356"/>
      <c r="AZ21" s="358" t="s">
        <v>2</v>
      </c>
      <c r="BA21" s="358"/>
      <c r="BB21" s="359"/>
    </row>
    <row r="22" spans="2:55" ht="13.15" customHeight="1">
      <c r="B22" s="246"/>
      <c r="C22" s="247"/>
      <c r="D22" s="247"/>
      <c r="E22" s="247"/>
      <c r="F22" s="247"/>
      <c r="G22" s="247"/>
      <c r="H22" s="247"/>
      <c r="I22" s="248"/>
      <c r="J22" s="304"/>
      <c r="K22" s="251"/>
      <c r="L22" s="251"/>
      <c r="M22" s="251"/>
      <c r="N22" s="251"/>
      <c r="O22" s="251"/>
      <c r="P22" s="251"/>
      <c r="Q22" s="251"/>
      <c r="R22" s="282"/>
      <c r="S22" s="283"/>
      <c r="T22" s="283"/>
      <c r="U22" s="283"/>
      <c r="V22" s="283"/>
      <c r="W22" s="284"/>
      <c r="X22" s="251"/>
      <c r="Y22" s="251"/>
      <c r="Z22" s="251"/>
      <c r="AA22" s="251"/>
      <c r="AB22" s="251"/>
      <c r="AC22" s="251"/>
      <c r="AD22" s="370"/>
      <c r="AE22" s="371"/>
      <c r="AF22" s="427"/>
      <c r="AG22" s="353"/>
      <c r="AH22" s="353"/>
      <c r="AI22" s="353"/>
      <c r="AJ22" s="353"/>
      <c r="AK22" s="353"/>
      <c r="AL22" s="353"/>
      <c r="AM22" s="353"/>
      <c r="AN22" s="353"/>
      <c r="AO22" s="353"/>
      <c r="AP22" s="356"/>
      <c r="AQ22" s="356"/>
      <c r="AR22" s="356"/>
      <c r="AS22" s="356"/>
      <c r="AT22" s="356"/>
      <c r="AU22" s="356"/>
      <c r="AV22" s="356"/>
      <c r="AW22" s="356"/>
      <c r="AX22" s="356"/>
      <c r="AY22" s="356"/>
      <c r="AZ22" s="417"/>
      <c r="BA22" s="417"/>
      <c r="BB22" s="418"/>
    </row>
    <row r="23" spans="2:55" ht="8.25" customHeight="1">
      <c r="B23" s="345" t="s">
        <v>3</v>
      </c>
      <c r="C23" s="346"/>
      <c r="D23" s="346"/>
      <c r="E23" s="346"/>
      <c r="F23" s="346"/>
      <c r="G23" s="346"/>
      <c r="H23" s="346"/>
      <c r="I23" s="347"/>
      <c r="J23" s="258"/>
      <c r="K23" s="259"/>
      <c r="L23" s="259"/>
      <c r="M23" s="259"/>
      <c r="N23" s="259"/>
      <c r="O23" s="259"/>
      <c r="P23" s="259"/>
      <c r="Q23" s="259"/>
      <c r="R23" s="279"/>
      <c r="S23" s="280"/>
      <c r="T23" s="280"/>
      <c r="U23" s="280"/>
      <c r="V23" s="280"/>
      <c r="W23" s="280"/>
      <c r="X23" s="252"/>
      <c r="Y23" s="251"/>
      <c r="Z23" s="251"/>
      <c r="AA23" s="251"/>
      <c r="AB23" s="251"/>
      <c r="AC23" s="251"/>
      <c r="AD23" s="370"/>
      <c r="AE23" s="371"/>
      <c r="AF23" s="427"/>
      <c r="AG23" s="353"/>
      <c r="AH23" s="353"/>
      <c r="AI23" s="353"/>
      <c r="AJ23" s="353"/>
      <c r="AK23" s="353"/>
      <c r="AL23" s="353"/>
      <c r="AM23" s="353"/>
      <c r="AN23" s="353"/>
      <c r="AO23" s="353"/>
      <c r="AP23" s="355"/>
      <c r="AQ23" s="356"/>
      <c r="AR23" s="356"/>
      <c r="AS23" s="356"/>
      <c r="AT23" s="356"/>
      <c r="AU23" s="356"/>
      <c r="AV23" s="356"/>
      <c r="AW23" s="356"/>
      <c r="AX23" s="356"/>
      <c r="AY23" s="356"/>
      <c r="AZ23" s="358" t="s">
        <v>2</v>
      </c>
      <c r="BA23" s="358"/>
      <c r="BB23" s="359"/>
    </row>
    <row r="24" spans="2:55" ht="13.15" customHeight="1" thickBot="1">
      <c r="B24" s="246"/>
      <c r="C24" s="247"/>
      <c r="D24" s="247"/>
      <c r="E24" s="247"/>
      <c r="F24" s="247"/>
      <c r="G24" s="247"/>
      <c r="H24" s="247"/>
      <c r="I24" s="248"/>
      <c r="J24" s="348"/>
      <c r="K24" s="349"/>
      <c r="L24" s="349"/>
      <c r="M24" s="349"/>
      <c r="N24" s="349"/>
      <c r="O24" s="349"/>
      <c r="P24" s="349"/>
      <c r="Q24" s="349"/>
      <c r="R24" s="282"/>
      <c r="S24" s="283"/>
      <c r="T24" s="283"/>
      <c r="U24" s="283"/>
      <c r="V24" s="283"/>
      <c r="W24" s="283"/>
      <c r="X24" s="349"/>
      <c r="Y24" s="349"/>
      <c r="Z24" s="349"/>
      <c r="AA24" s="349"/>
      <c r="AB24" s="349"/>
      <c r="AC24" s="349"/>
      <c r="AD24" s="465"/>
      <c r="AE24" s="466"/>
      <c r="AF24" s="485"/>
      <c r="AG24" s="354"/>
      <c r="AH24" s="354"/>
      <c r="AI24" s="354"/>
      <c r="AJ24" s="354"/>
      <c r="AK24" s="354"/>
      <c r="AL24" s="354"/>
      <c r="AM24" s="354"/>
      <c r="AN24" s="354"/>
      <c r="AO24" s="354"/>
      <c r="AP24" s="357"/>
      <c r="AQ24" s="357"/>
      <c r="AR24" s="357"/>
      <c r="AS24" s="357"/>
      <c r="AT24" s="357"/>
      <c r="AU24" s="357"/>
      <c r="AV24" s="357"/>
      <c r="AW24" s="357"/>
      <c r="AX24" s="357"/>
      <c r="AY24" s="357"/>
      <c r="AZ24" s="360"/>
      <c r="BA24" s="360"/>
      <c r="BB24" s="361"/>
    </row>
    <row r="25" spans="2:55" ht="8.25" customHeight="1">
      <c r="B25" s="373" t="s">
        <v>77</v>
      </c>
      <c r="C25" s="374"/>
      <c r="D25" s="374"/>
      <c r="E25" s="374"/>
      <c r="F25" s="374"/>
      <c r="G25" s="374"/>
      <c r="H25" s="374"/>
      <c r="I25" s="375"/>
      <c r="J25" s="253"/>
      <c r="K25" s="254"/>
      <c r="L25" s="254"/>
      <c r="M25" s="254"/>
      <c r="N25" s="254"/>
      <c r="O25" s="254"/>
      <c r="P25" s="254"/>
      <c r="Q25" s="254"/>
      <c r="R25" s="440"/>
      <c r="S25" s="440"/>
      <c r="T25" s="440"/>
      <c r="U25" s="440"/>
      <c r="V25" s="440"/>
      <c r="W25" s="440"/>
      <c r="X25" s="441"/>
      <c r="Y25" s="442"/>
      <c r="Z25" s="442"/>
      <c r="AA25" s="442"/>
      <c r="AB25" s="442"/>
      <c r="AC25" s="442"/>
      <c r="AD25" s="367"/>
      <c r="AE25" s="368"/>
      <c r="AF25" s="369"/>
      <c r="AG25" s="362" t="s">
        <v>7</v>
      </c>
      <c r="AH25" s="363"/>
      <c r="AI25" s="363"/>
      <c r="AJ25" s="363"/>
      <c r="AK25" s="363"/>
      <c r="AL25" s="363"/>
      <c r="AM25" s="363"/>
      <c r="AN25" s="363"/>
      <c r="AO25" s="363"/>
      <c r="AP25" s="363"/>
      <c r="AQ25" s="363"/>
      <c r="AR25" s="363"/>
      <c r="AS25" s="363"/>
      <c r="AT25" s="363"/>
      <c r="AU25" s="363"/>
      <c r="AV25" s="363"/>
      <c r="AW25" s="363"/>
      <c r="AX25" s="363"/>
      <c r="AY25" s="363"/>
      <c r="AZ25" s="363"/>
      <c r="BA25" s="363"/>
      <c r="BB25" s="364"/>
    </row>
    <row r="26" spans="2:55" ht="13.15" customHeight="1">
      <c r="B26" s="376"/>
      <c r="C26" s="377"/>
      <c r="D26" s="377"/>
      <c r="E26" s="377"/>
      <c r="F26" s="377"/>
      <c r="G26" s="377"/>
      <c r="H26" s="377"/>
      <c r="I26" s="378"/>
      <c r="J26" s="304"/>
      <c r="K26" s="251"/>
      <c r="L26" s="251"/>
      <c r="M26" s="251"/>
      <c r="N26" s="251"/>
      <c r="O26" s="251"/>
      <c r="P26" s="251"/>
      <c r="Q26" s="251"/>
      <c r="R26" s="313"/>
      <c r="S26" s="313"/>
      <c r="T26" s="313"/>
      <c r="U26" s="313"/>
      <c r="V26" s="313"/>
      <c r="W26" s="313"/>
      <c r="X26" s="443"/>
      <c r="Y26" s="443"/>
      <c r="Z26" s="443"/>
      <c r="AA26" s="443"/>
      <c r="AB26" s="443"/>
      <c r="AC26" s="443"/>
      <c r="AD26" s="370"/>
      <c r="AE26" s="371"/>
      <c r="AF26" s="372"/>
      <c r="AG26" s="365"/>
      <c r="AH26" s="263"/>
      <c r="AI26" s="263"/>
      <c r="AJ26" s="263"/>
      <c r="AK26" s="263"/>
      <c r="AL26" s="263"/>
      <c r="AM26" s="263"/>
      <c r="AN26" s="263"/>
      <c r="AO26" s="263"/>
      <c r="AP26" s="263"/>
      <c r="AQ26" s="263"/>
      <c r="AR26" s="263"/>
      <c r="AS26" s="263"/>
      <c r="AT26" s="263"/>
      <c r="AU26" s="263"/>
      <c r="AV26" s="263"/>
      <c r="AW26" s="263"/>
      <c r="AX26" s="263"/>
      <c r="AY26" s="263"/>
      <c r="AZ26" s="263"/>
      <c r="BA26" s="263"/>
      <c r="BB26" s="366"/>
      <c r="BC26" s="12"/>
    </row>
    <row r="27" spans="2:55" ht="8.25" customHeight="1">
      <c r="B27" s="305" t="s">
        <v>3</v>
      </c>
      <c r="C27" s="225"/>
      <c r="D27" s="225"/>
      <c r="E27" s="225"/>
      <c r="F27" s="225"/>
      <c r="G27" s="225"/>
      <c r="H27" s="225"/>
      <c r="I27" s="306"/>
      <c r="J27" s="258"/>
      <c r="K27" s="259"/>
      <c r="L27" s="259"/>
      <c r="M27" s="259"/>
      <c r="N27" s="259"/>
      <c r="O27" s="259"/>
      <c r="P27" s="259"/>
      <c r="Q27" s="259"/>
      <c r="R27" s="313"/>
      <c r="S27" s="313"/>
      <c r="T27" s="313"/>
      <c r="U27" s="313"/>
      <c r="V27" s="313"/>
      <c r="W27" s="313"/>
      <c r="X27" s="314"/>
      <c r="Y27" s="314"/>
      <c r="Z27" s="314"/>
      <c r="AA27" s="314"/>
      <c r="AB27" s="314"/>
      <c r="AC27" s="314"/>
      <c r="AD27" s="370"/>
      <c r="AE27" s="371"/>
      <c r="AF27" s="372"/>
      <c r="AG27" s="469" t="s">
        <v>42</v>
      </c>
      <c r="AH27" s="261"/>
      <c r="AI27" s="261"/>
      <c r="AJ27" s="261"/>
      <c r="AK27" s="261"/>
      <c r="AL27" s="261"/>
      <c r="AM27" s="261"/>
      <c r="AN27" s="261"/>
      <c r="AO27" s="261"/>
      <c r="AP27" s="261"/>
      <c r="AQ27" s="261"/>
      <c r="AR27" s="261"/>
      <c r="AS27" s="261"/>
      <c r="AT27" s="470"/>
      <c r="AU27" s="260" t="s">
        <v>76</v>
      </c>
      <c r="AV27" s="261"/>
      <c r="AW27" s="261"/>
      <c r="AX27" s="261"/>
      <c r="AY27" s="261"/>
      <c r="AZ27" s="261"/>
      <c r="BA27" s="261"/>
      <c r="BB27" s="444"/>
    </row>
    <row r="28" spans="2:55" ht="13.15" customHeight="1">
      <c r="B28" s="307"/>
      <c r="C28" s="308"/>
      <c r="D28" s="308"/>
      <c r="E28" s="308"/>
      <c r="F28" s="308"/>
      <c r="G28" s="308"/>
      <c r="H28" s="308"/>
      <c r="I28" s="309"/>
      <c r="J28" s="304"/>
      <c r="K28" s="251"/>
      <c r="L28" s="251"/>
      <c r="M28" s="251"/>
      <c r="N28" s="251"/>
      <c r="O28" s="251"/>
      <c r="P28" s="251"/>
      <c r="Q28" s="251"/>
      <c r="R28" s="313"/>
      <c r="S28" s="313"/>
      <c r="T28" s="313"/>
      <c r="U28" s="313"/>
      <c r="V28" s="313"/>
      <c r="W28" s="313"/>
      <c r="X28" s="314"/>
      <c r="Y28" s="314"/>
      <c r="Z28" s="314"/>
      <c r="AA28" s="314"/>
      <c r="AB28" s="314"/>
      <c r="AC28" s="314"/>
      <c r="AD28" s="370"/>
      <c r="AE28" s="371"/>
      <c r="AF28" s="372"/>
      <c r="AG28" s="365"/>
      <c r="AH28" s="263"/>
      <c r="AI28" s="263"/>
      <c r="AJ28" s="263"/>
      <c r="AK28" s="263"/>
      <c r="AL28" s="263"/>
      <c r="AM28" s="263"/>
      <c r="AN28" s="263"/>
      <c r="AO28" s="263"/>
      <c r="AP28" s="263"/>
      <c r="AQ28" s="263"/>
      <c r="AR28" s="263"/>
      <c r="AS28" s="263"/>
      <c r="AT28" s="471"/>
      <c r="AU28" s="262"/>
      <c r="AV28" s="263"/>
      <c r="AW28" s="263"/>
      <c r="AX28" s="263"/>
      <c r="AY28" s="263"/>
      <c r="AZ28" s="263"/>
      <c r="BA28" s="263"/>
      <c r="BB28" s="366"/>
    </row>
    <row r="29" spans="2:55" ht="8.25" customHeight="1">
      <c r="B29" s="305" t="s">
        <v>3</v>
      </c>
      <c r="C29" s="225"/>
      <c r="D29" s="225"/>
      <c r="E29" s="225"/>
      <c r="F29" s="225"/>
      <c r="G29" s="225"/>
      <c r="H29" s="225"/>
      <c r="I29" s="306"/>
      <c r="J29" s="258"/>
      <c r="K29" s="259"/>
      <c r="L29" s="259"/>
      <c r="M29" s="259"/>
      <c r="N29" s="259"/>
      <c r="O29" s="259"/>
      <c r="P29" s="259"/>
      <c r="Q29" s="259"/>
      <c r="R29" s="313"/>
      <c r="S29" s="313"/>
      <c r="T29" s="313"/>
      <c r="U29" s="313"/>
      <c r="V29" s="313"/>
      <c r="W29" s="313"/>
      <c r="X29" s="314"/>
      <c r="Y29" s="314"/>
      <c r="Z29" s="314"/>
      <c r="AA29" s="314"/>
      <c r="AB29" s="314"/>
      <c r="AC29" s="314"/>
      <c r="AD29" s="370"/>
      <c r="AE29" s="371"/>
      <c r="AF29" s="372"/>
      <c r="AG29" s="473" t="s">
        <v>43</v>
      </c>
      <c r="AH29" s="474"/>
      <c r="AI29" s="474"/>
      <c r="AJ29" s="474"/>
      <c r="AK29" s="474"/>
      <c r="AL29" s="474"/>
      <c r="AM29" s="474"/>
      <c r="AN29" s="474"/>
      <c r="AO29" s="474"/>
      <c r="AP29" s="474"/>
      <c r="AQ29" s="474"/>
      <c r="AR29" s="474"/>
      <c r="AS29" s="474"/>
      <c r="AT29" s="475"/>
      <c r="AU29" s="445"/>
      <c r="AV29" s="446"/>
      <c r="AW29" s="446"/>
      <c r="AX29" s="446"/>
      <c r="AY29" s="446"/>
      <c r="AZ29" s="446"/>
      <c r="BA29" s="446"/>
      <c r="BB29" s="447"/>
    </row>
    <row r="30" spans="2:55" ht="13.15" customHeight="1">
      <c r="B30" s="307"/>
      <c r="C30" s="308"/>
      <c r="D30" s="308"/>
      <c r="E30" s="308"/>
      <c r="F30" s="308"/>
      <c r="G30" s="308"/>
      <c r="H30" s="308"/>
      <c r="I30" s="309"/>
      <c r="J30" s="304"/>
      <c r="K30" s="251"/>
      <c r="L30" s="251"/>
      <c r="M30" s="251"/>
      <c r="N30" s="251"/>
      <c r="O30" s="251"/>
      <c r="P30" s="251"/>
      <c r="Q30" s="251"/>
      <c r="R30" s="313"/>
      <c r="S30" s="313"/>
      <c r="T30" s="313"/>
      <c r="U30" s="313"/>
      <c r="V30" s="313"/>
      <c r="W30" s="313"/>
      <c r="X30" s="314"/>
      <c r="Y30" s="314"/>
      <c r="Z30" s="314"/>
      <c r="AA30" s="314"/>
      <c r="AB30" s="314"/>
      <c r="AC30" s="314"/>
      <c r="AD30" s="370"/>
      <c r="AE30" s="371"/>
      <c r="AF30" s="372"/>
      <c r="AG30" s="476"/>
      <c r="AH30" s="477"/>
      <c r="AI30" s="477"/>
      <c r="AJ30" s="477"/>
      <c r="AK30" s="477"/>
      <c r="AL30" s="477"/>
      <c r="AM30" s="477"/>
      <c r="AN30" s="477"/>
      <c r="AO30" s="477"/>
      <c r="AP30" s="477"/>
      <c r="AQ30" s="477"/>
      <c r="AR30" s="477"/>
      <c r="AS30" s="477"/>
      <c r="AT30" s="478"/>
      <c r="AU30" s="448"/>
      <c r="AV30" s="449"/>
      <c r="AW30" s="449"/>
      <c r="AX30" s="449"/>
      <c r="AY30" s="449"/>
      <c r="AZ30" s="449"/>
      <c r="BA30" s="449"/>
      <c r="BB30" s="450"/>
    </row>
    <row r="31" spans="2:55" ht="8.25" customHeight="1">
      <c r="B31" s="305" t="s">
        <v>3</v>
      </c>
      <c r="C31" s="225"/>
      <c r="D31" s="225"/>
      <c r="E31" s="225"/>
      <c r="F31" s="225"/>
      <c r="G31" s="225"/>
      <c r="H31" s="225"/>
      <c r="I31" s="306"/>
      <c r="J31" s="258"/>
      <c r="K31" s="259"/>
      <c r="L31" s="259"/>
      <c r="M31" s="259"/>
      <c r="N31" s="259"/>
      <c r="O31" s="259"/>
      <c r="P31" s="259"/>
      <c r="Q31" s="259"/>
      <c r="R31" s="313"/>
      <c r="S31" s="313"/>
      <c r="T31" s="313"/>
      <c r="U31" s="313"/>
      <c r="V31" s="313"/>
      <c r="W31" s="313"/>
      <c r="X31" s="314"/>
      <c r="Y31" s="314"/>
      <c r="Z31" s="314"/>
      <c r="AA31" s="314"/>
      <c r="AB31" s="314"/>
      <c r="AC31" s="314"/>
      <c r="AD31" s="370"/>
      <c r="AE31" s="371"/>
      <c r="AF31" s="372"/>
      <c r="AG31" s="479"/>
      <c r="AH31" s="480"/>
      <c r="AI31" s="480"/>
      <c r="AJ31" s="480"/>
      <c r="AK31" s="480"/>
      <c r="AL31" s="480"/>
      <c r="AM31" s="480"/>
      <c r="AN31" s="480"/>
      <c r="AO31" s="480"/>
      <c r="AP31" s="480"/>
      <c r="AQ31" s="480"/>
      <c r="AR31" s="480"/>
      <c r="AS31" s="480"/>
      <c r="AT31" s="481"/>
      <c r="AU31" s="173"/>
      <c r="AV31" s="174"/>
      <c r="AW31" s="174"/>
      <c r="AX31" s="174"/>
      <c r="AY31" s="174"/>
      <c r="AZ31" s="174"/>
      <c r="BA31" s="174"/>
      <c r="BB31" s="175"/>
    </row>
    <row r="32" spans="2:55" ht="13.15" customHeight="1">
      <c r="B32" s="307"/>
      <c r="C32" s="308"/>
      <c r="D32" s="308"/>
      <c r="E32" s="308"/>
      <c r="F32" s="308"/>
      <c r="G32" s="308"/>
      <c r="H32" s="308"/>
      <c r="I32" s="309"/>
      <c r="J32" s="304"/>
      <c r="K32" s="251"/>
      <c r="L32" s="251"/>
      <c r="M32" s="251"/>
      <c r="N32" s="251"/>
      <c r="O32" s="251"/>
      <c r="P32" s="251"/>
      <c r="Q32" s="251"/>
      <c r="R32" s="313"/>
      <c r="S32" s="313"/>
      <c r="T32" s="313"/>
      <c r="U32" s="313"/>
      <c r="V32" s="313"/>
      <c r="W32" s="313"/>
      <c r="X32" s="314"/>
      <c r="Y32" s="314"/>
      <c r="Z32" s="314"/>
      <c r="AA32" s="314"/>
      <c r="AB32" s="314"/>
      <c r="AC32" s="314"/>
      <c r="AD32" s="370"/>
      <c r="AE32" s="371"/>
      <c r="AF32" s="372"/>
      <c r="AG32" s="482"/>
      <c r="AH32" s="483"/>
      <c r="AI32" s="483"/>
      <c r="AJ32" s="483"/>
      <c r="AK32" s="483"/>
      <c r="AL32" s="483"/>
      <c r="AM32" s="483"/>
      <c r="AN32" s="483"/>
      <c r="AO32" s="483"/>
      <c r="AP32" s="483"/>
      <c r="AQ32" s="483"/>
      <c r="AR32" s="483"/>
      <c r="AS32" s="483"/>
      <c r="AT32" s="484"/>
      <c r="AU32" s="350"/>
      <c r="AV32" s="351"/>
      <c r="AW32" s="351"/>
      <c r="AX32" s="351"/>
      <c r="AY32" s="351"/>
      <c r="AZ32" s="351"/>
      <c r="BA32" s="351"/>
      <c r="BB32" s="352"/>
    </row>
    <row r="33" spans="2:58" ht="8.25" customHeight="1">
      <c r="B33" s="305" t="s">
        <v>3</v>
      </c>
      <c r="C33" s="225"/>
      <c r="D33" s="225"/>
      <c r="E33" s="225"/>
      <c r="F33" s="225"/>
      <c r="G33" s="225"/>
      <c r="H33" s="225"/>
      <c r="I33" s="306"/>
      <c r="J33" s="258"/>
      <c r="K33" s="259"/>
      <c r="L33" s="259"/>
      <c r="M33" s="259"/>
      <c r="N33" s="259"/>
      <c r="O33" s="259"/>
      <c r="P33" s="259"/>
      <c r="Q33" s="259"/>
      <c r="R33" s="313"/>
      <c r="S33" s="313"/>
      <c r="T33" s="313"/>
      <c r="U33" s="313"/>
      <c r="V33" s="313"/>
      <c r="W33" s="313"/>
      <c r="X33" s="314"/>
      <c r="Y33" s="314"/>
      <c r="Z33" s="314"/>
      <c r="AA33" s="314"/>
      <c r="AB33" s="314"/>
      <c r="AC33" s="314"/>
      <c r="AD33" s="370"/>
      <c r="AE33" s="371"/>
      <c r="AF33" s="372"/>
      <c r="AG33" s="479"/>
      <c r="AH33" s="480"/>
      <c r="AI33" s="480"/>
      <c r="AJ33" s="480"/>
      <c r="AK33" s="480"/>
      <c r="AL33" s="480"/>
      <c r="AM33" s="480"/>
      <c r="AN33" s="480"/>
      <c r="AO33" s="480"/>
      <c r="AP33" s="480"/>
      <c r="AQ33" s="480"/>
      <c r="AR33" s="480"/>
      <c r="AS33" s="480"/>
      <c r="AT33" s="481"/>
      <c r="AU33" s="173"/>
      <c r="AV33" s="174"/>
      <c r="AW33" s="174"/>
      <c r="AX33" s="174"/>
      <c r="AY33" s="174"/>
      <c r="AZ33" s="174"/>
      <c r="BA33" s="174"/>
      <c r="BB33" s="175"/>
    </row>
    <row r="34" spans="2:58" ht="13.15" customHeight="1" thickBot="1">
      <c r="B34" s="310"/>
      <c r="C34" s="311"/>
      <c r="D34" s="311"/>
      <c r="E34" s="311"/>
      <c r="F34" s="311"/>
      <c r="G34" s="311"/>
      <c r="H34" s="311"/>
      <c r="I34" s="312"/>
      <c r="J34" s="348"/>
      <c r="K34" s="349"/>
      <c r="L34" s="349"/>
      <c r="M34" s="349"/>
      <c r="N34" s="349"/>
      <c r="O34" s="349"/>
      <c r="P34" s="349"/>
      <c r="Q34" s="349"/>
      <c r="R34" s="468"/>
      <c r="S34" s="468"/>
      <c r="T34" s="468"/>
      <c r="U34" s="468"/>
      <c r="V34" s="468"/>
      <c r="W34" s="468"/>
      <c r="X34" s="500"/>
      <c r="Y34" s="500"/>
      <c r="Z34" s="500"/>
      <c r="AA34" s="500"/>
      <c r="AB34" s="500"/>
      <c r="AC34" s="500"/>
      <c r="AD34" s="465"/>
      <c r="AE34" s="466"/>
      <c r="AF34" s="467"/>
      <c r="AG34" s="486"/>
      <c r="AH34" s="487"/>
      <c r="AI34" s="487"/>
      <c r="AJ34" s="487"/>
      <c r="AK34" s="487"/>
      <c r="AL34" s="487"/>
      <c r="AM34" s="487"/>
      <c r="AN34" s="487"/>
      <c r="AO34" s="487"/>
      <c r="AP34" s="487"/>
      <c r="AQ34" s="487"/>
      <c r="AR34" s="487"/>
      <c r="AS34" s="487"/>
      <c r="AT34" s="488"/>
      <c r="AU34" s="176"/>
      <c r="AV34" s="177"/>
      <c r="AW34" s="177"/>
      <c r="AX34" s="177"/>
      <c r="AY34" s="177"/>
      <c r="AZ34" s="177"/>
      <c r="BA34" s="177"/>
      <c r="BB34" s="178"/>
    </row>
    <row r="35" spans="2:58" ht="13.15" customHeight="1">
      <c r="B35" s="185" t="s">
        <v>74</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7"/>
      <c r="AD35" s="179">
        <f>SUM(AD10,AD13:AD34,発明者追加!F6:F15,発明者追加!F19:F28)</f>
        <v>0</v>
      </c>
      <c r="AE35" s="180"/>
      <c r="AF35" s="181"/>
      <c r="AG35" s="489" t="s">
        <v>73</v>
      </c>
      <c r="AH35" s="490"/>
      <c r="AI35" s="490"/>
      <c r="AJ35" s="490"/>
      <c r="AK35" s="490"/>
      <c r="AL35" s="490"/>
      <c r="AM35" s="490"/>
      <c r="AN35" s="490"/>
      <c r="AO35" s="490"/>
      <c r="AP35" s="490"/>
      <c r="AQ35" s="490"/>
      <c r="AR35" s="490"/>
      <c r="AS35" s="490"/>
      <c r="AT35" s="491"/>
      <c r="AU35" s="179">
        <f>SUM(AU29:BA34,外部機関等追加!C6:C10)</f>
        <v>0</v>
      </c>
      <c r="AV35" s="180"/>
      <c r="AW35" s="180"/>
      <c r="AX35" s="180"/>
      <c r="AY35" s="180"/>
      <c r="AZ35" s="180"/>
      <c r="BA35" s="180"/>
      <c r="BB35" s="181"/>
    </row>
    <row r="36" spans="2:58" ht="13.15" customHeight="1" thickBot="1">
      <c r="B36" s="162"/>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88"/>
      <c r="AD36" s="182"/>
      <c r="AE36" s="183"/>
      <c r="AF36" s="184"/>
      <c r="AG36" s="492"/>
      <c r="AH36" s="493"/>
      <c r="AI36" s="493"/>
      <c r="AJ36" s="493"/>
      <c r="AK36" s="493"/>
      <c r="AL36" s="493"/>
      <c r="AM36" s="493"/>
      <c r="AN36" s="493"/>
      <c r="AO36" s="493"/>
      <c r="AP36" s="493"/>
      <c r="AQ36" s="493"/>
      <c r="AR36" s="493"/>
      <c r="AS36" s="493"/>
      <c r="AT36" s="494"/>
      <c r="AU36" s="182"/>
      <c r="AV36" s="183"/>
      <c r="AW36" s="183"/>
      <c r="AX36" s="183"/>
      <c r="AY36" s="183"/>
      <c r="AZ36" s="183"/>
      <c r="BA36" s="183"/>
      <c r="BB36" s="184"/>
    </row>
    <row r="37" spans="2:58" ht="27" customHeight="1" thickBot="1">
      <c r="B37" s="209" t="s">
        <v>294</v>
      </c>
      <c r="C37" s="210"/>
      <c r="D37" s="210"/>
      <c r="E37" s="210"/>
      <c r="F37" s="210"/>
      <c r="G37" s="210"/>
      <c r="H37" s="210"/>
      <c r="I37" s="211"/>
      <c r="J37" s="495" t="s">
        <v>31</v>
      </c>
      <c r="K37" s="496"/>
      <c r="L37" s="285"/>
      <c r="M37" s="285"/>
      <c r="N37" s="285"/>
      <c r="O37" s="285"/>
      <c r="P37" s="285"/>
      <c r="Q37" s="302" t="s">
        <v>30</v>
      </c>
      <c r="R37" s="302"/>
      <c r="S37" s="285"/>
      <c r="T37" s="285"/>
      <c r="U37" s="285"/>
      <c r="V37" s="285"/>
      <c r="W37" s="285"/>
      <c r="X37" s="285"/>
      <c r="Y37" s="285"/>
      <c r="Z37" s="285"/>
      <c r="AA37" s="302" t="s">
        <v>32</v>
      </c>
      <c r="AB37" s="302"/>
      <c r="AC37" s="302"/>
      <c r="AD37" s="303"/>
      <c r="AE37" s="303"/>
      <c r="AF37" s="303"/>
      <c r="AG37" s="303"/>
      <c r="AH37" s="303"/>
      <c r="AI37" s="303"/>
      <c r="AJ37" s="342" t="s">
        <v>28</v>
      </c>
      <c r="AK37" s="342"/>
      <c r="AL37" s="343"/>
      <c r="AM37" s="343"/>
      <c r="AN37" s="343"/>
      <c r="AO37" s="343"/>
      <c r="AP37" s="343"/>
      <c r="AQ37" s="343"/>
      <c r="AR37" s="343"/>
      <c r="AS37" s="343"/>
      <c r="AT37" s="343"/>
      <c r="AU37" s="343"/>
      <c r="AV37" s="343"/>
      <c r="AW37" s="343"/>
      <c r="AX37" s="343"/>
      <c r="AY37" s="343"/>
      <c r="AZ37" s="343"/>
      <c r="BA37" s="343"/>
      <c r="BB37" s="344"/>
    </row>
    <row r="38" spans="2:58" ht="25.5" customHeight="1" thickBot="1">
      <c r="B38" s="290" t="s">
        <v>16</v>
      </c>
      <c r="C38" s="291"/>
      <c r="D38" s="291"/>
      <c r="E38" s="291"/>
      <c r="F38" s="291"/>
      <c r="G38" s="291"/>
      <c r="H38" s="291"/>
      <c r="I38" s="292"/>
      <c r="J38" s="322" t="s">
        <v>54</v>
      </c>
      <c r="K38" s="323"/>
      <c r="L38" s="323"/>
      <c r="M38" s="323"/>
      <c r="N38" s="323"/>
      <c r="O38" s="323"/>
      <c r="P38" s="323"/>
      <c r="Q38" s="323"/>
      <c r="R38" s="323"/>
      <c r="S38" s="323"/>
      <c r="T38" s="323"/>
      <c r="U38" s="323"/>
      <c r="V38" s="323"/>
      <c r="W38" s="324"/>
      <c r="X38" s="219" t="s">
        <v>40</v>
      </c>
      <c r="Y38" s="145"/>
      <c r="Z38" s="145"/>
      <c r="AA38" s="145"/>
      <c r="AB38" s="145"/>
      <c r="AC38" s="145"/>
      <c r="AD38" s="145"/>
      <c r="AE38" s="145"/>
      <c r="AF38" s="325" t="s">
        <v>54</v>
      </c>
      <c r="AG38" s="325"/>
      <c r="AH38" s="325"/>
      <c r="AI38" s="325"/>
      <c r="AJ38" s="325"/>
      <c r="AK38" s="325"/>
      <c r="AL38" s="325"/>
      <c r="AM38" s="325"/>
      <c r="AN38" s="325"/>
      <c r="AO38" s="325"/>
      <c r="AP38" s="325"/>
      <c r="AQ38" s="326"/>
      <c r="AR38" s="286" t="s">
        <v>39</v>
      </c>
      <c r="AS38" s="287"/>
      <c r="AT38" s="287"/>
      <c r="AU38" s="287"/>
      <c r="AV38" s="288"/>
      <c r="AW38" s="288"/>
      <c r="AX38" s="288"/>
      <c r="AY38" s="288"/>
      <c r="AZ38" s="288"/>
      <c r="BA38" s="288"/>
      <c r="BB38" s="289"/>
      <c r="BC38" s="20"/>
      <c r="BD38" s="20"/>
      <c r="BE38" s="20"/>
      <c r="BF38" s="20"/>
    </row>
    <row r="39" spans="2:58" ht="10.5" customHeight="1">
      <c r="B39" s="203" t="s">
        <v>20</v>
      </c>
      <c r="C39" s="503"/>
      <c r="D39" s="503"/>
      <c r="E39" s="503"/>
      <c r="F39" s="503"/>
      <c r="G39" s="503"/>
      <c r="H39" s="503"/>
      <c r="I39" s="504"/>
      <c r="J39" s="511" t="s">
        <v>36</v>
      </c>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3"/>
    </row>
    <row r="40" spans="2:58" ht="37.5" customHeight="1" thickBot="1">
      <c r="B40" s="206"/>
      <c r="C40" s="505"/>
      <c r="D40" s="505"/>
      <c r="E40" s="505"/>
      <c r="F40" s="505"/>
      <c r="G40" s="505"/>
      <c r="H40" s="505"/>
      <c r="I40" s="506"/>
      <c r="J40" s="452"/>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4"/>
    </row>
    <row r="41" spans="2:58" ht="10.5" customHeight="1">
      <c r="B41" s="206"/>
      <c r="C41" s="505"/>
      <c r="D41" s="505"/>
      <c r="E41" s="505"/>
      <c r="F41" s="505"/>
      <c r="G41" s="505"/>
      <c r="H41" s="505"/>
      <c r="I41" s="506"/>
      <c r="J41" s="511" t="s">
        <v>37</v>
      </c>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3"/>
    </row>
    <row r="42" spans="2:58" ht="37.5" customHeight="1" thickBot="1">
      <c r="B42" s="206"/>
      <c r="C42" s="505"/>
      <c r="D42" s="505"/>
      <c r="E42" s="505"/>
      <c r="F42" s="505"/>
      <c r="G42" s="505"/>
      <c r="H42" s="505"/>
      <c r="I42" s="506"/>
      <c r="J42" s="455"/>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7"/>
    </row>
    <row r="43" spans="2:58" ht="21.4" customHeight="1">
      <c r="B43" s="507"/>
      <c r="C43" s="508"/>
      <c r="D43" s="508"/>
      <c r="E43" s="508"/>
      <c r="F43" s="508"/>
      <c r="G43" s="508"/>
      <c r="H43" s="508"/>
      <c r="I43" s="505"/>
      <c r="J43" s="193" t="s">
        <v>4</v>
      </c>
      <c r="K43" s="194"/>
      <c r="L43" s="194"/>
      <c r="M43" s="194"/>
      <c r="N43" s="194"/>
      <c r="O43" s="194"/>
      <c r="P43" s="194"/>
      <c r="Q43" s="194"/>
      <c r="R43" s="194"/>
      <c r="S43" s="194"/>
      <c r="T43" s="194"/>
      <c r="U43" s="194" t="s">
        <v>11</v>
      </c>
      <c r="V43" s="194"/>
      <c r="W43" s="194"/>
      <c r="X43" s="194"/>
      <c r="Y43" s="194"/>
      <c r="Z43" s="194"/>
      <c r="AA43" s="194"/>
      <c r="AB43" s="194"/>
      <c r="AC43" s="194"/>
      <c r="AD43" s="194"/>
      <c r="AE43" s="194"/>
      <c r="AF43" s="194"/>
      <c r="AG43" s="194"/>
      <c r="AH43" s="194"/>
      <c r="AI43" s="194"/>
      <c r="AJ43" s="194"/>
      <c r="AK43" s="194"/>
      <c r="AL43" s="194" t="s">
        <v>12</v>
      </c>
      <c r="AM43" s="514"/>
      <c r="AN43" s="514"/>
      <c r="AO43" s="514"/>
      <c r="AP43" s="514"/>
      <c r="AQ43" s="514"/>
      <c r="AR43" s="514"/>
      <c r="AS43" s="514"/>
      <c r="AT43" s="514"/>
      <c r="AU43" s="514"/>
      <c r="AV43" s="514"/>
      <c r="AW43" s="514"/>
      <c r="AX43" s="514"/>
      <c r="AY43" s="514"/>
      <c r="AZ43" s="514"/>
      <c r="BA43" s="514"/>
      <c r="BB43" s="515"/>
    </row>
    <row r="44" spans="2:58" ht="15" customHeight="1">
      <c r="B44" s="507"/>
      <c r="C44" s="508"/>
      <c r="D44" s="508"/>
      <c r="E44" s="508"/>
      <c r="F44" s="508"/>
      <c r="G44" s="508"/>
      <c r="H44" s="508"/>
      <c r="I44" s="505"/>
      <c r="J44" s="271"/>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497"/>
      <c r="AM44" s="498"/>
      <c r="AN44" s="498"/>
      <c r="AO44" s="498"/>
      <c r="AP44" s="498"/>
      <c r="AQ44" s="498"/>
      <c r="AR44" s="498"/>
      <c r="AS44" s="498"/>
      <c r="AT44" s="498"/>
      <c r="AU44" s="498"/>
      <c r="AV44" s="498"/>
      <c r="AW44" s="498"/>
      <c r="AX44" s="498"/>
      <c r="AY44" s="498"/>
      <c r="AZ44" s="498"/>
      <c r="BA44" s="498"/>
      <c r="BB44" s="499"/>
    </row>
    <row r="45" spans="2:58" ht="15" customHeight="1">
      <c r="B45" s="507"/>
      <c r="C45" s="508"/>
      <c r="D45" s="508"/>
      <c r="E45" s="508"/>
      <c r="F45" s="508"/>
      <c r="G45" s="508"/>
      <c r="H45" s="508"/>
      <c r="I45" s="505"/>
      <c r="J45" s="271"/>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3"/>
      <c r="AM45" s="274"/>
      <c r="AN45" s="274"/>
      <c r="AO45" s="274"/>
      <c r="AP45" s="274"/>
      <c r="AQ45" s="274"/>
      <c r="AR45" s="274"/>
      <c r="AS45" s="274"/>
      <c r="AT45" s="274"/>
      <c r="AU45" s="274"/>
      <c r="AV45" s="274"/>
      <c r="AW45" s="274"/>
      <c r="AX45" s="274"/>
      <c r="AY45" s="274"/>
      <c r="AZ45" s="274"/>
      <c r="BA45" s="274"/>
      <c r="BB45" s="275"/>
      <c r="BF45" s="19"/>
    </row>
    <row r="46" spans="2:58" ht="15" customHeight="1">
      <c r="B46" s="507"/>
      <c r="C46" s="508"/>
      <c r="D46" s="508"/>
      <c r="E46" s="508"/>
      <c r="F46" s="508"/>
      <c r="G46" s="508"/>
      <c r="H46" s="508"/>
      <c r="I46" s="505"/>
      <c r="J46" s="271"/>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3"/>
      <c r="AM46" s="274"/>
      <c r="AN46" s="274"/>
      <c r="AO46" s="274"/>
      <c r="AP46" s="274"/>
      <c r="AQ46" s="274"/>
      <c r="AR46" s="274"/>
      <c r="AS46" s="274"/>
      <c r="AT46" s="274"/>
      <c r="AU46" s="274"/>
      <c r="AV46" s="274"/>
      <c r="AW46" s="274"/>
      <c r="AX46" s="274"/>
      <c r="AY46" s="274"/>
      <c r="AZ46" s="274"/>
      <c r="BA46" s="274"/>
      <c r="BB46" s="275"/>
    </row>
    <row r="47" spans="2:58" ht="15" customHeight="1" thickBot="1">
      <c r="B47" s="509"/>
      <c r="C47" s="510"/>
      <c r="D47" s="510"/>
      <c r="E47" s="510"/>
      <c r="F47" s="510"/>
      <c r="G47" s="510"/>
      <c r="H47" s="510"/>
      <c r="I47" s="510"/>
      <c r="J47" s="51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268"/>
      <c r="AM47" s="269"/>
      <c r="AN47" s="269"/>
      <c r="AO47" s="269"/>
      <c r="AP47" s="269"/>
      <c r="AQ47" s="269"/>
      <c r="AR47" s="269"/>
      <c r="AS47" s="269"/>
      <c r="AT47" s="269"/>
      <c r="AU47" s="269"/>
      <c r="AV47" s="269"/>
      <c r="AW47" s="269"/>
      <c r="AX47" s="269"/>
      <c r="AY47" s="269"/>
      <c r="AZ47" s="269"/>
      <c r="BA47" s="269"/>
      <c r="BB47" s="270"/>
    </row>
    <row r="48" spans="2:58" ht="20.100000000000001" customHeight="1">
      <c r="B48" s="203" t="s">
        <v>69</v>
      </c>
      <c r="C48" s="295"/>
      <c r="D48" s="295"/>
      <c r="E48" s="295"/>
      <c r="F48" s="295"/>
      <c r="G48" s="295"/>
      <c r="H48" s="295"/>
      <c r="I48" s="296"/>
      <c r="J48" s="316" t="s">
        <v>33</v>
      </c>
      <c r="K48" s="317"/>
      <c r="L48" s="317"/>
      <c r="M48" s="317"/>
      <c r="N48" s="318"/>
      <c r="O48" s="200" t="s">
        <v>63</v>
      </c>
      <c r="P48" s="201"/>
      <c r="Q48" s="201"/>
      <c r="R48" s="293" t="s">
        <v>54</v>
      </c>
      <c r="S48" s="293"/>
      <c r="T48" s="293"/>
      <c r="U48" s="293"/>
      <c r="V48" s="293"/>
      <c r="W48" s="293"/>
      <c r="X48" s="293"/>
      <c r="Y48" s="293"/>
      <c r="Z48" s="293"/>
      <c r="AA48" s="293"/>
      <c r="AB48" s="293"/>
      <c r="AC48" s="293"/>
      <c r="AD48" s="293"/>
      <c r="AE48" s="293"/>
      <c r="AF48" s="293"/>
      <c r="AG48" s="293"/>
      <c r="AH48" s="294"/>
      <c r="AI48" s="315" t="s">
        <v>60</v>
      </c>
      <c r="AJ48" s="301"/>
      <c r="AK48" s="301"/>
      <c r="AL48" s="301"/>
      <c r="AM48" s="293" t="s">
        <v>160</v>
      </c>
      <c r="AN48" s="293"/>
      <c r="AO48" s="293"/>
      <c r="AP48" s="293"/>
      <c r="AQ48" s="293"/>
      <c r="AR48" s="293"/>
      <c r="AS48" s="293"/>
      <c r="AT48" s="293"/>
      <c r="AU48" s="293"/>
      <c r="AV48" s="293"/>
      <c r="AW48" s="293"/>
      <c r="AX48" s="293"/>
      <c r="AY48" s="293"/>
      <c r="AZ48" s="293"/>
      <c r="BA48" s="293"/>
      <c r="BB48" s="327"/>
    </row>
    <row r="49" spans="2:54" ht="15" customHeight="1">
      <c r="B49" s="297"/>
      <c r="C49" s="298"/>
      <c r="D49" s="298"/>
      <c r="E49" s="298"/>
      <c r="F49" s="298"/>
      <c r="G49" s="298"/>
      <c r="H49" s="298"/>
      <c r="I49" s="299"/>
      <c r="J49" s="316"/>
      <c r="K49" s="317"/>
      <c r="L49" s="317"/>
      <c r="M49" s="317"/>
      <c r="N49" s="318"/>
      <c r="O49" s="260" t="s">
        <v>61</v>
      </c>
      <c r="P49" s="261"/>
      <c r="Q49" s="261"/>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5"/>
    </row>
    <row r="50" spans="2:54" ht="15" customHeight="1">
      <c r="B50" s="297"/>
      <c r="C50" s="298"/>
      <c r="D50" s="298"/>
      <c r="E50" s="298"/>
      <c r="F50" s="298"/>
      <c r="G50" s="298"/>
      <c r="H50" s="298"/>
      <c r="I50" s="299"/>
      <c r="J50" s="316"/>
      <c r="K50" s="317"/>
      <c r="L50" s="317"/>
      <c r="M50" s="317"/>
      <c r="N50" s="318"/>
      <c r="O50" s="262"/>
      <c r="P50" s="263"/>
      <c r="Q50" s="263"/>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7"/>
    </row>
    <row r="51" spans="2:54" ht="15" customHeight="1">
      <c r="B51" s="297"/>
      <c r="C51" s="298"/>
      <c r="D51" s="298"/>
      <c r="E51" s="298"/>
      <c r="F51" s="298"/>
      <c r="G51" s="298"/>
      <c r="H51" s="298"/>
      <c r="I51" s="299"/>
      <c r="J51" s="316"/>
      <c r="K51" s="317"/>
      <c r="L51" s="317"/>
      <c r="M51" s="317"/>
      <c r="N51" s="318"/>
      <c r="O51" s="224" t="s">
        <v>21</v>
      </c>
      <c r="P51" s="225"/>
      <c r="Q51" s="225"/>
      <c r="R51" s="225"/>
      <c r="S51" s="238"/>
      <c r="T51" s="238"/>
      <c r="U51" s="238"/>
      <c r="V51" s="18" t="s">
        <v>24</v>
      </c>
      <c r="W51" s="226"/>
      <c r="X51" s="226"/>
      <c r="Y51" s="226"/>
      <c r="Z51" s="236" t="s">
        <v>25</v>
      </c>
      <c r="AA51" s="236"/>
      <c r="AB51" s="237" t="s">
        <v>23</v>
      </c>
      <c r="AC51" s="237"/>
      <c r="AD51" s="237"/>
      <c r="AE51" s="237"/>
      <c r="AF51" s="238"/>
      <c r="AG51" s="238"/>
      <c r="AH51" s="16" t="s">
        <v>24</v>
      </c>
      <c r="AI51" s="51"/>
      <c r="AJ51" s="17" t="s">
        <v>25</v>
      </c>
      <c r="AK51" s="239" t="s">
        <v>6</v>
      </c>
      <c r="AL51" s="236"/>
      <c r="AM51" s="328"/>
      <c r="AN51" s="328"/>
      <c r="AO51" s="328"/>
      <c r="AP51" s="328"/>
      <c r="AQ51" s="328"/>
      <c r="AR51" s="328"/>
      <c r="AS51" s="328"/>
      <c r="AT51" s="328"/>
      <c r="AU51" s="328"/>
      <c r="AV51" s="328"/>
      <c r="AW51" s="328"/>
      <c r="AX51" s="328"/>
      <c r="AY51" s="328"/>
      <c r="AZ51" s="328"/>
      <c r="BA51" s="328"/>
      <c r="BB51" s="329"/>
    </row>
    <row r="52" spans="2:54" ht="15" customHeight="1" thickBot="1">
      <c r="B52" s="297"/>
      <c r="C52" s="298"/>
      <c r="D52" s="298"/>
      <c r="E52" s="298"/>
      <c r="F52" s="298"/>
      <c r="G52" s="298"/>
      <c r="H52" s="298"/>
      <c r="I52" s="299"/>
      <c r="J52" s="319"/>
      <c r="K52" s="320"/>
      <c r="L52" s="320"/>
      <c r="M52" s="320"/>
      <c r="N52" s="321"/>
      <c r="O52" s="221" t="s">
        <v>38</v>
      </c>
      <c r="P52" s="222"/>
      <c r="Q52" s="222"/>
      <c r="R52" s="222"/>
      <c r="S52" s="222"/>
      <c r="T52" s="222"/>
      <c r="U52" s="222"/>
      <c r="V52" s="222"/>
      <c r="W52" s="222"/>
      <c r="X52" s="222"/>
      <c r="Y52" s="330" t="s">
        <v>54</v>
      </c>
      <c r="Z52" s="330"/>
      <c r="AA52" s="330"/>
      <c r="AB52" s="330"/>
      <c r="AC52" s="330"/>
      <c r="AD52" s="330"/>
      <c r="AE52" s="330"/>
      <c r="AF52" s="330"/>
      <c r="AG52" s="330"/>
      <c r="AH52" s="330"/>
      <c r="AI52" s="330"/>
      <c r="AJ52" s="331"/>
      <c r="AK52" s="221" t="s">
        <v>41</v>
      </c>
      <c r="AL52" s="222"/>
      <c r="AM52" s="222"/>
      <c r="AN52" s="222"/>
      <c r="AO52" s="222"/>
      <c r="AP52" s="330" t="s">
        <v>54</v>
      </c>
      <c r="AQ52" s="330"/>
      <c r="AR52" s="330"/>
      <c r="AS52" s="330"/>
      <c r="AT52" s="330"/>
      <c r="AU52" s="330"/>
      <c r="AV52" s="330"/>
      <c r="AW52" s="330"/>
      <c r="AX52" s="330"/>
      <c r="AY52" s="330"/>
      <c r="AZ52" s="330"/>
      <c r="BA52" s="330"/>
      <c r="BB52" s="332"/>
    </row>
    <row r="53" spans="2:54" ht="15" customHeight="1">
      <c r="B53" s="297"/>
      <c r="C53" s="300"/>
      <c r="D53" s="300"/>
      <c r="E53" s="300"/>
      <c r="F53" s="300"/>
      <c r="G53" s="300"/>
      <c r="H53" s="300"/>
      <c r="I53" s="299"/>
      <c r="J53" s="193" t="s">
        <v>57</v>
      </c>
      <c r="K53" s="194"/>
      <c r="L53" s="194"/>
      <c r="M53" s="194"/>
      <c r="N53" s="194"/>
      <c r="O53" s="200" t="s">
        <v>65</v>
      </c>
      <c r="P53" s="201"/>
      <c r="Q53" s="201"/>
      <c r="R53" s="201"/>
      <c r="S53" s="201"/>
      <c r="T53" s="201"/>
      <c r="U53" s="201"/>
      <c r="V53" s="201"/>
      <c r="W53" s="201"/>
      <c r="X53" s="201"/>
      <c r="Y53" s="201"/>
      <c r="Z53" s="201"/>
      <c r="AA53" s="201"/>
      <c r="AB53" s="201"/>
      <c r="AC53" s="202"/>
      <c r="AD53" s="200" t="s">
        <v>38</v>
      </c>
      <c r="AE53" s="201"/>
      <c r="AF53" s="201"/>
      <c r="AG53" s="201"/>
      <c r="AH53" s="201"/>
      <c r="AI53" s="201"/>
      <c r="AJ53" s="201"/>
      <c r="AK53" s="201"/>
      <c r="AL53" s="201"/>
      <c r="AM53" s="202"/>
      <c r="AN53" s="200" t="s">
        <v>41</v>
      </c>
      <c r="AO53" s="201"/>
      <c r="AP53" s="201"/>
      <c r="AQ53" s="201"/>
      <c r="AR53" s="201"/>
      <c r="AS53" s="201"/>
      <c r="AT53" s="201"/>
      <c r="AU53" s="201"/>
      <c r="AV53" s="201"/>
      <c r="AW53" s="201"/>
      <c r="AX53" s="201"/>
      <c r="AY53" s="201"/>
      <c r="AZ53" s="201"/>
      <c r="BA53" s="201"/>
      <c r="BB53" s="240"/>
    </row>
    <row r="54" spans="2:54" ht="15" customHeight="1">
      <c r="B54" s="297"/>
      <c r="C54" s="300"/>
      <c r="D54" s="300"/>
      <c r="E54" s="300"/>
      <c r="F54" s="300"/>
      <c r="G54" s="300"/>
      <c r="H54" s="300"/>
      <c r="I54" s="299"/>
      <c r="J54" s="195"/>
      <c r="K54" s="196"/>
      <c r="L54" s="196"/>
      <c r="M54" s="196"/>
      <c r="N54" s="196"/>
      <c r="O54" s="216" t="s">
        <v>54</v>
      </c>
      <c r="P54" s="217"/>
      <c r="Q54" s="217"/>
      <c r="R54" s="217"/>
      <c r="S54" s="217"/>
      <c r="T54" s="217"/>
      <c r="U54" s="217"/>
      <c r="V54" s="217"/>
      <c r="W54" s="217"/>
      <c r="X54" s="217"/>
      <c r="Y54" s="217"/>
      <c r="Z54" s="217"/>
      <c r="AA54" s="217"/>
      <c r="AB54" s="217"/>
      <c r="AC54" s="218"/>
      <c r="AD54" s="216" t="s">
        <v>54</v>
      </c>
      <c r="AE54" s="217"/>
      <c r="AF54" s="217"/>
      <c r="AG54" s="217"/>
      <c r="AH54" s="217"/>
      <c r="AI54" s="217"/>
      <c r="AJ54" s="217"/>
      <c r="AK54" s="217"/>
      <c r="AL54" s="217"/>
      <c r="AM54" s="218"/>
      <c r="AN54" s="216" t="s">
        <v>54</v>
      </c>
      <c r="AO54" s="217"/>
      <c r="AP54" s="217"/>
      <c r="AQ54" s="217"/>
      <c r="AR54" s="217"/>
      <c r="AS54" s="217"/>
      <c r="AT54" s="217"/>
      <c r="AU54" s="217"/>
      <c r="AV54" s="217"/>
      <c r="AW54" s="217"/>
      <c r="AX54" s="217"/>
      <c r="AY54" s="217"/>
      <c r="AZ54" s="217"/>
      <c r="BA54" s="217"/>
      <c r="BB54" s="220"/>
    </row>
    <row r="55" spans="2:54" ht="15" customHeight="1" thickBot="1">
      <c r="B55" s="297"/>
      <c r="C55" s="300"/>
      <c r="D55" s="300"/>
      <c r="E55" s="300"/>
      <c r="F55" s="300"/>
      <c r="G55" s="300"/>
      <c r="H55" s="300"/>
      <c r="I55" s="299"/>
      <c r="J55" s="197"/>
      <c r="K55" s="198"/>
      <c r="L55" s="198"/>
      <c r="M55" s="198"/>
      <c r="N55" s="198"/>
      <c r="O55" s="216" t="s">
        <v>54</v>
      </c>
      <c r="P55" s="217"/>
      <c r="Q55" s="217"/>
      <c r="R55" s="217"/>
      <c r="S55" s="217"/>
      <c r="T55" s="217"/>
      <c r="U55" s="217"/>
      <c r="V55" s="217"/>
      <c r="W55" s="217"/>
      <c r="X55" s="217"/>
      <c r="Y55" s="217"/>
      <c r="Z55" s="217"/>
      <c r="AA55" s="217"/>
      <c r="AB55" s="217"/>
      <c r="AC55" s="218"/>
      <c r="AD55" s="216" t="s">
        <v>54</v>
      </c>
      <c r="AE55" s="217"/>
      <c r="AF55" s="217"/>
      <c r="AG55" s="217"/>
      <c r="AH55" s="217"/>
      <c r="AI55" s="217"/>
      <c r="AJ55" s="217"/>
      <c r="AK55" s="217"/>
      <c r="AL55" s="217"/>
      <c r="AM55" s="218"/>
      <c r="AN55" s="216" t="s">
        <v>54</v>
      </c>
      <c r="AO55" s="217"/>
      <c r="AP55" s="217"/>
      <c r="AQ55" s="217"/>
      <c r="AR55" s="217"/>
      <c r="AS55" s="217"/>
      <c r="AT55" s="217"/>
      <c r="AU55" s="217"/>
      <c r="AV55" s="217"/>
      <c r="AW55" s="217"/>
      <c r="AX55" s="217"/>
      <c r="AY55" s="217"/>
      <c r="AZ55" s="217"/>
      <c r="BA55" s="217"/>
      <c r="BB55" s="220"/>
    </row>
    <row r="56" spans="2:54" ht="15" customHeight="1">
      <c r="B56" s="297"/>
      <c r="C56" s="300"/>
      <c r="D56" s="300"/>
      <c r="E56" s="300"/>
      <c r="F56" s="300"/>
      <c r="G56" s="300"/>
      <c r="H56" s="300"/>
      <c r="I56" s="299"/>
      <c r="J56" s="362" t="s">
        <v>373</v>
      </c>
      <c r="K56" s="363"/>
      <c r="L56" s="363"/>
      <c r="M56" s="363"/>
      <c r="N56" s="518"/>
      <c r="O56" s="241" t="s">
        <v>35</v>
      </c>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23" t="s">
        <v>54</v>
      </c>
      <c r="AM56" s="223"/>
      <c r="AN56" s="223"/>
      <c r="AO56" s="223"/>
      <c r="AP56" s="223"/>
      <c r="AQ56" s="223"/>
      <c r="AR56" s="223"/>
      <c r="AS56" s="223"/>
      <c r="AT56" s="223"/>
      <c r="AU56" s="223"/>
      <c r="AV56" s="223"/>
      <c r="AW56" s="223"/>
      <c r="AX56" s="223"/>
      <c r="AY56" s="223"/>
      <c r="AZ56" s="301" t="s">
        <v>55</v>
      </c>
      <c r="BA56" s="301"/>
      <c r="BB56" s="13"/>
    </row>
    <row r="57" spans="2:54" ht="15" customHeight="1">
      <c r="B57" s="297"/>
      <c r="C57" s="300"/>
      <c r="D57" s="300"/>
      <c r="E57" s="300"/>
      <c r="F57" s="300"/>
      <c r="G57" s="300"/>
      <c r="H57" s="300"/>
      <c r="I57" s="299"/>
      <c r="J57" s="316"/>
      <c r="K57" s="317"/>
      <c r="L57" s="317"/>
      <c r="M57" s="317"/>
      <c r="N57" s="318"/>
      <c r="O57" s="224" t="s">
        <v>34</v>
      </c>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6" t="s">
        <v>54</v>
      </c>
      <c r="AM57" s="226"/>
      <c r="AN57" s="226"/>
      <c r="AO57" s="226"/>
      <c r="AP57" s="226"/>
      <c r="AQ57" s="226"/>
      <c r="AR57" s="226"/>
      <c r="AS57" s="226"/>
      <c r="AT57" s="226"/>
      <c r="AU57" s="226"/>
      <c r="AV57" s="226"/>
      <c r="AW57" s="226"/>
      <c r="AX57" s="226"/>
      <c r="AY57" s="226"/>
      <c r="AZ57" s="236" t="s">
        <v>9</v>
      </c>
      <c r="BA57" s="236"/>
      <c r="BB57" s="82"/>
    </row>
    <row r="58" spans="2:54" ht="29.45" customHeight="1">
      <c r="B58" s="297"/>
      <c r="C58" s="300"/>
      <c r="D58" s="300"/>
      <c r="E58" s="300"/>
      <c r="F58" s="300"/>
      <c r="G58" s="300"/>
      <c r="H58" s="300"/>
      <c r="I58" s="299"/>
      <c r="J58" s="316"/>
      <c r="K58" s="317"/>
      <c r="L58" s="317"/>
      <c r="M58" s="317"/>
      <c r="N58" s="318"/>
      <c r="O58" s="227" t="s">
        <v>158</v>
      </c>
      <c r="P58" s="228"/>
      <c r="Q58" s="228"/>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4"/>
    </row>
    <row r="59" spans="2:54" ht="11.45" customHeight="1" thickBot="1">
      <c r="B59" s="297"/>
      <c r="C59" s="300"/>
      <c r="D59" s="300"/>
      <c r="E59" s="300"/>
      <c r="F59" s="300"/>
      <c r="G59" s="300"/>
      <c r="H59" s="300"/>
      <c r="I59" s="299"/>
      <c r="J59" s="316"/>
      <c r="K59" s="317"/>
      <c r="L59" s="317"/>
      <c r="M59" s="317"/>
      <c r="N59" s="318"/>
      <c r="O59" s="229"/>
      <c r="P59" s="230"/>
      <c r="Q59" s="230"/>
      <c r="R59" s="235"/>
      <c r="S59" s="235"/>
      <c r="T59" s="235"/>
      <c r="U59" s="235"/>
      <c r="V59" s="235"/>
      <c r="W59" s="235"/>
      <c r="X59" s="235"/>
      <c r="Y59" s="235"/>
      <c r="Z59" s="235"/>
      <c r="AA59" s="235"/>
      <c r="AB59" s="235"/>
      <c r="AC59" s="235"/>
      <c r="AD59" s="235"/>
      <c r="AE59" s="235"/>
      <c r="AF59" s="235"/>
      <c r="AG59" s="235"/>
      <c r="AH59" s="235"/>
      <c r="AI59" s="235"/>
      <c r="AJ59" s="235"/>
      <c r="AK59" s="231" t="s">
        <v>159</v>
      </c>
      <c r="AL59" s="231"/>
      <c r="AM59" s="231"/>
      <c r="AN59" s="231"/>
      <c r="AO59" s="231"/>
      <c r="AP59" s="231"/>
      <c r="AQ59" s="231"/>
      <c r="AR59" s="231"/>
      <c r="AS59" s="231"/>
      <c r="AT59" s="231"/>
      <c r="AU59" s="231"/>
      <c r="AV59" s="231"/>
      <c r="AW59" s="231"/>
      <c r="AX59" s="231"/>
      <c r="AY59" s="231"/>
      <c r="AZ59" s="231"/>
      <c r="BA59" s="231"/>
      <c r="BB59" s="232"/>
    </row>
    <row r="60" spans="2:54" ht="15" customHeight="1">
      <c r="B60" s="203" t="s">
        <v>18</v>
      </c>
      <c r="C60" s="295"/>
      <c r="D60" s="295"/>
      <c r="E60" s="295"/>
      <c r="F60" s="295"/>
      <c r="G60" s="295"/>
      <c r="H60" s="295"/>
      <c r="I60" s="295"/>
      <c r="J60" s="191" t="s">
        <v>64</v>
      </c>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89" t="s">
        <v>54</v>
      </c>
      <c r="AL60" s="189"/>
      <c r="AM60" s="189"/>
      <c r="AN60" s="189"/>
      <c r="AO60" s="189"/>
      <c r="AP60" s="189"/>
      <c r="AQ60" s="189"/>
      <c r="AR60" s="189"/>
      <c r="AS60" s="189"/>
      <c r="AT60" s="189"/>
      <c r="AU60" s="189"/>
      <c r="AV60" s="189"/>
      <c r="AW60" s="189"/>
      <c r="AX60" s="189"/>
      <c r="AY60" s="189"/>
      <c r="AZ60" s="189"/>
      <c r="BA60" s="189"/>
      <c r="BB60" s="190"/>
    </row>
    <row r="61" spans="2:54" ht="15.75" customHeight="1" thickBot="1">
      <c r="B61" s="495"/>
      <c r="C61" s="496"/>
      <c r="D61" s="496"/>
      <c r="E61" s="496"/>
      <c r="F61" s="496"/>
      <c r="G61" s="496"/>
      <c r="H61" s="496"/>
      <c r="I61" s="496"/>
      <c r="J61" s="516" t="s">
        <v>67</v>
      </c>
      <c r="K61" s="517"/>
      <c r="L61" s="517"/>
      <c r="M61" s="517"/>
      <c r="N61" s="517"/>
      <c r="O61" s="517"/>
      <c r="P61" s="517"/>
      <c r="Q61" s="517"/>
      <c r="R61" s="517"/>
      <c r="S61" s="517"/>
      <c r="T61" s="517"/>
      <c r="U61" s="517"/>
      <c r="V61" s="517"/>
      <c r="W61" s="517"/>
      <c r="X61" s="517"/>
      <c r="Y61" s="517"/>
      <c r="Z61" s="517"/>
      <c r="AA61" s="517"/>
      <c r="AB61" s="517"/>
      <c r="AC61" s="517"/>
      <c r="AD61" s="517"/>
      <c r="AE61" s="517"/>
      <c r="AF61" s="517"/>
      <c r="AG61" s="517"/>
      <c r="AH61" s="517"/>
      <c r="AI61" s="517"/>
      <c r="AJ61" s="52" t="s">
        <v>68</v>
      </c>
      <c r="AK61" s="501"/>
      <c r="AL61" s="501"/>
      <c r="AM61" s="501"/>
      <c r="AN61" s="501"/>
      <c r="AO61" s="501"/>
      <c r="AP61" s="501"/>
      <c r="AQ61" s="501"/>
      <c r="AR61" s="501"/>
      <c r="AS61" s="501"/>
      <c r="AT61" s="501"/>
      <c r="AU61" s="501"/>
      <c r="AV61" s="501"/>
      <c r="AW61" s="501"/>
      <c r="AX61" s="501"/>
      <c r="AY61" s="501"/>
      <c r="AZ61" s="501"/>
      <c r="BA61" s="501"/>
      <c r="BB61" s="502"/>
    </row>
    <row r="62" spans="2:54" ht="21" customHeight="1" thickBot="1">
      <c r="B62" s="144" t="s">
        <v>19</v>
      </c>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f>B3</f>
        <v>0</v>
      </c>
      <c r="AZ62" s="145"/>
      <c r="BA62" s="145"/>
      <c r="BB62" s="146"/>
    </row>
    <row r="63" spans="2:54" ht="87" customHeight="1" thickBot="1">
      <c r="B63" s="147" t="s">
        <v>166</v>
      </c>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9"/>
    </row>
    <row r="64" spans="2:54" ht="9.9499999999999993" customHeight="1">
      <c r="B64" s="150"/>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row>
    <row r="65" spans="2:54" ht="9.9499999999999993" customHeight="1">
      <c r="B65" s="153"/>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row>
    <row r="66" spans="2:54" ht="9.9499999999999993" customHeight="1">
      <c r="B66" s="153"/>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5"/>
    </row>
    <row r="67" spans="2:54" ht="9.9499999999999993" customHeight="1">
      <c r="B67" s="153"/>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5"/>
    </row>
    <row r="68" spans="2:54" ht="9.9499999999999993" customHeight="1">
      <c r="B68" s="153"/>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5"/>
    </row>
    <row r="69" spans="2:54" ht="9.9499999999999993" customHeight="1">
      <c r="B69" s="153"/>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5"/>
    </row>
    <row r="70" spans="2:54" ht="9.9499999999999993" customHeight="1">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5"/>
    </row>
    <row r="71" spans="2:54" ht="9.9499999999999993" customHeight="1">
      <c r="B71" s="153"/>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5"/>
    </row>
    <row r="72" spans="2:54" ht="9.9499999999999993" customHeight="1">
      <c r="B72" s="153"/>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5"/>
    </row>
    <row r="73" spans="2:54" ht="9.9499999999999993" customHeight="1">
      <c r="B73" s="153"/>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5"/>
    </row>
    <row r="74" spans="2:54" ht="9.9499999999999993" customHeight="1">
      <c r="B74" s="153"/>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5"/>
    </row>
    <row r="75" spans="2:54" ht="9.9499999999999993" customHeight="1">
      <c r="B75" s="153"/>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5"/>
    </row>
    <row r="76" spans="2:54" ht="9.9499999999999993" customHeight="1">
      <c r="B76" s="153"/>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5"/>
    </row>
    <row r="77" spans="2:54" ht="9.9499999999999993" customHeight="1">
      <c r="B77" s="153"/>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5"/>
    </row>
    <row r="78" spans="2:54" ht="9.9499999999999993" customHeight="1">
      <c r="B78" s="153"/>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5"/>
    </row>
    <row r="79" spans="2:54" ht="9.9499999999999993" customHeight="1">
      <c r="B79" s="153"/>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5"/>
    </row>
    <row r="80" spans="2:54" ht="9.9499999999999993" customHeight="1">
      <c r="B80" s="153"/>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5"/>
    </row>
    <row r="81" spans="2:54" ht="9.9499999999999993" customHeight="1">
      <c r="B81" s="153"/>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5"/>
    </row>
    <row r="82" spans="2:54" ht="9.9499999999999993" customHeight="1">
      <c r="B82" s="153"/>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5"/>
    </row>
    <row r="83" spans="2:54" ht="9.9499999999999993" customHeight="1">
      <c r="B83" s="153"/>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5"/>
    </row>
    <row r="84" spans="2:54" ht="9.9499999999999993" customHeight="1">
      <c r="B84" s="153"/>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5"/>
    </row>
    <row r="85" spans="2:54" ht="9.9499999999999993" customHeight="1">
      <c r="B85" s="153"/>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5"/>
    </row>
    <row r="86" spans="2:54" ht="9.9499999999999993" customHeight="1">
      <c r="B86" s="153"/>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5"/>
    </row>
    <row r="87" spans="2:54" ht="9.9499999999999993" customHeight="1">
      <c r="B87" s="153"/>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5"/>
    </row>
    <row r="88" spans="2:54" ht="9.9499999999999993" customHeight="1">
      <c r="B88" s="153"/>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5"/>
    </row>
    <row r="89" spans="2:54" ht="9.9499999999999993" customHeight="1">
      <c r="B89" s="153"/>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5"/>
    </row>
    <row r="90" spans="2:54" ht="9.9499999999999993" customHeight="1">
      <c r="B90" s="153"/>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5"/>
    </row>
    <row r="91" spans="2:54" ht="9.9499999999999993" customHeight="1">
      <c r="B91" s="153"/>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5"/>
    </row>
    <row r="92" spans="2:54" ht="9.9499999999999993" customHeight="1">
      <c r="B92" s="153"/>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5"/>
    </row>
    <row r="93" spans="2:54" ht="9.9499999999999993" customHeight="1">
      <c r="B93" s="153"/>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5"/>
    </row>
    <row r="94" spans="2:54" ht="9.9499999999999993" customHeight="1">
      <c r="B94" s="153"/>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5"/>
    </row>
    <row r="95" spans="2:54" ht="9.9499999999999993" customHeight="1">
      <c r="B95" s="153"/>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row>
    <row r="96" spans="2:54" ht="9.9499999999999993" customHeight="1">
      <c r="B96" s="153"/>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5"/>
    </row>
    <row r="97" spans="2:54" ht="9.9499999999999993" customHeight="1">
      <c r="B97" s="153"/>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5"/>
    </row>
    <row r="98" spans="2:54" ht="9.9499999999999993" customHeight="1">
      <c r="B98" s="153"/>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5"/>
    </row>
    <row r="99" spans="2:54" ht="9.9499999999999993" customHeight="1">
      <c r="B99" s="153"/>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5"/>
    </row>
    <row r="100" spans="2:54" ht="9.9499999999999993" customHeight="1">
      <c r="B100" s="153"/>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5"/>
    </row>
    <row r="101" spans="2:54" ht="9.9499999999999993" customHeight="1">
      <c r="B101" s="153"/>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5"/>
    </row>
    <row r="102" spans="2:54" ht="9.9499999999999993" customHeight="1">
      <c r="B102" s="153"/>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5"/>
    </row>
    <row r="103" spans="2:54" ht="9.9499999999999993" customHeight="1">
      <c r="B103" s="153"/>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5"/>
    </row>
    <row r="104" spans="2:54" ht="9.9499999999999993" customHeight="1">
      <c r="B104" s="153"/>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5"/>
    </row>
    <row r="105" spans="2:54" ht="9.9499999999999993" customHeight="1">
      <c r="B105" s="153"/>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5"/>
    </row>
    <row r="106" spans="2:54" ht="9.9499999999999993" customHeight="1">
      <c r="B106" s="153"/>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5"/>
    </row>
    <row r="107" spans="2:54" ht="9.9499999999999993" customHeight="1">
      <c r="B107" s="153"/>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5"/>
    </row>
    <row r="108" spans="2:54" ht="9.9499999999999993" customHeight="1">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5"/>
    </row>
    <row r="109" spans="2:54" ht="9.9499999999999993" customHeight="1">
      <c r="B109" s="153"/>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5"/>
    </row>
    <row r="110" spans="2:54" ht="9.9499999999999993" customHeight="1">
      <c r="B110" s="153"/>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5"/>
    </row>
    <row r="111" spans="2:54" ht="9.9499999999999993" customHeight="1">
      <c r="B111" s="153"/>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5"/>
    </row>
    <row r="112" spans="2:54" ht="9.9499999999999993" customHeight="1">
      <c r="B112" s="153"/>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5"/>
    </row>
    <row r="113" spans="2:54" ht="9.9499999999999993" customHeight="1">
      <c r="B113" s="153"/>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5"/>
    </row>
    <row r="114" spans="2:54" ht="9" customHeight="1">
      <c r="B114" s="153"/>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5"/>
    </row>
    <row r="115" spans="2:54" ht="9.9499999999999993" customHeight="1">
      <c r="B115" s="153"/>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5"/>
    </row>
    <row r="116" spans="2:54" ht="9.9499999999999993" customHeight="1">
      <c r="B116" s="153"/>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5"/>
    </row>
    <row r="117" spans="2:54" ht="9.9499999999999993" customHeight="1">
      <c r="B117" s="153"/>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5"/>
    </row>
    <row r="118" spans="2:54" ht="9.9499999999999993" customHeight="1">
      <c r="B118" s="153"/>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5"/>
    </row>
    <row r="119" spans="2:54" ht="9.9499999999999993" customHeight="1">
      <c r="B119" s="153"/>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5"/>
    </row>
    <row r="120" spans="2:54" ht="9.9499999999999993" customHeight="1">
      <c r="B120" s="153"/>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5"/>
    </row>
    <row r="121" spans="2:54" ht="9.9499999999999993" customHeight="1">
      <c r="B121" s="153"/>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5"/>
    </row>
    <row r="122" spans="2:54" ht="9.9499999999999993" customHeight="1">
      <c r="B122" s="153"/>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5"/>
    </row>
    <row r="123" spans="2:54" ht="9.9499999999999993" customHeight="1">
      <c r="B123" s="153"/>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5"/>
    </row>
    <row r="124" spans="2:54" ht="9.9499999999999993" customHeight="1" thickBot="1">
      <c r="B124" s="156"/>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8"/>
    </row>
    <row r="125" spans="2:54" ht="10.5" customHeight="1">
      <c r="B125" s="159" t="s">
        <v>22</v>
      </c>
      <c r="C125" s="160"/>
      <c r="D125" s="160"/>
      <c r="E125" s="160"/>
      <c r="F125" s="160"/>
      <c r="G125" s="160"/>
      <c r="H125" s="160"/>
      <c r="I125" s="161"/>
      <c r="J125" s="165" t="s">
        <v>10</v>
      </c>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7"/>
    </row>
    <row r="126" spans="2:54" ht="37.5" customHeight="1" thickBot="1">
      <c r="B126" s="162"/>
      <c r="C126" s="163"/>
      <c r="D126" s="163"/>
      <c r="E126" s="163"/>
      <c r="F126" s="163"/>
      <c r="G126" s="163"/>
      <c r="H126" s="163"/>
      <c r="I126" s="164"/>
      <c r="J126" s="168"/>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70"/>
    </row>
    <row r="127" spans="2:54" s="14" customFormat="1" ht="18" customHeight="1">
      <c r="B127" s="171" t="s">
        <v>70</v>
      </c>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2"/>
      <c r="AW127" s="172"/>
      <c r="AX127" s="172"/>
      <c r="AY127" s="172"/>
      <c r="AZ127" s="172"/>
      <c r="BA127" s="172"/>
      <c r="BB127" s="172"/>
    </row>
    <row r="128" spans="2:54" s="12" customFormat="1" ht="224.25" customHeight="1">
      <c r="B128" s="142" t="s">
        <v>383</v>
      </c>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row>
    <row r="129" spans="2:54" ht="66.75" customHeight="1">
      <c r="B129" s="215" t="s">
        <v>384</v>
      </c>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5"/>
      <c r="AV129" s="215"/>
      <c r="AW129" s="215"/>
      <c r="AX129" s="215"/>
      <c r="AY129" s="215"/>
      <c r="AZ129" s="215"/>
      <c r="BA129" s="215"/>
      <c r="BB129" s="215"/>
    </row>
  </sheetData>
  <sheetProtection algorithmName="SHA-512" hashValue="xjoehhsTSvJfg/f8CnGtK02quxfUjpVv9oyeuPQl6pfxws/9okWbYT8Yxc1idAsui1evSazeEJUfpLOoKDDO+A==" saltValue="kmz0K9WSt0xVcXytd8ZCFw==" spinCount="100000" sheet="1"/>
  <mergeCells count="227">
    <mergeCell ref="AZ57:BA57"/>
    <mergeCell ref="B60:I61"/>
    <mergeCell ref="B37:I37"/>
    <mergeCell ref="J33:Q33"/>
    <mergeCell ref="U44:AK44"/>
    <mergeCell ref="AL44:BB44"/>
    <mergeCell ref="L37:P37"/>
    <mergeCell ref="Q37:R37"/>
    <mergeCell ref="J34:Q34"/>
    <mergeCell ref="X33:AC34"/>
    <mergeCell ref="AK61:BB61"/>
    <mergeCell ref="B39:I47"/>
    <mergeCell ref="J39:BB39"/>
    <mergeCell ref="J43:T43"/>
    <mergeCell ref="U43:AK43"/>
    <mergeCell ref="AL43:BB43"/>
    <mergeCell ref="J61:AI61"/>
    <mergeCell ref="J56:N59"/>
    <mergeCell ref="J37:K37"/>
    <mergeCell ref="S51:U51"/>
    <mergeCell ref="W51:Y51"/>
    <mergeCell ref="J41:BB41"/>
    <mergeCell ref="J47:T47"/>
    <mergeCell ref="O48:Q48"/>
    <mergeCell ref="AZ1:BB1"/>
    <mergeCell ref="J40:BB40"/>
    <mergeCell ref="J42:BB42"/>
    <mergeCell ref="AZ21:BB22"/>
    <mergeCell ref="AZ19:BB20"/>
    <mergeCell ref="AZ17:BB18"/>
    <mergeCell ref="AG10:AO11"/>
    <mergeCell ref="AG13:AO14"/>
    <mergeCell ref="AG21:AO22"/>
    <mergeCell ref="AP17:AY18"/>
    <mergeCell ref="AP19:AY20"/>
    <mergeCell ref="AP21:AY22"/>
    <mergeCell ref="AD31:AF32"/>
    <mergeCell ref="AD33:AF34"/>
    <mergeCell ref="R33:W34"/>
    <mergeCell ref="AG27:AT28"/>
    <mergeCell ref="R13:W14"/>
    <mergeCell ref="AG29:AT30"/>
    <mergeCell ref="AG31:AT32"/>
    <mergeCell ref="AD23:AF24"/>
    <mergeCell ref="R23:W24"/>
    <mergeCell ref="X23:AC24"/>
    <mergeCell ref="AG33:AT34"/>
    <mergeCell ref="AG35:AT36"/>
    <mergeCell ref="R29:W30"/>
    <mergeCell ref="X29:AC30"/>
    <mergeCell ref="AG15:AO16"/>
    <mergeCell ref="R27:W28"/>
    <mergeCell ref="AG17:AO18"/>
    <mergeCell ref="AU27:BB28"/>
    <mergeCell ref="AU29:BB30"/>
    <mergeCell ref="AP15:AY16"/>
    <mergeCell ref="AD15:AF16"/>
    <mergeCell ref="AD17:AF18"/>
    <mergeCell ref="AD19:AF20"/>
    <mergeCell ref="AD21:AF22"/>
    <mergeCell ref="AD29:AF30"/>
    <mergeCell ref="J22:Q22"/>
    <mergeCell ref="J19:Q19"/>
    <mergeCell ref="AP10:AY11"/>
    <mergeCell ref="AZ10:BB11"/>
    <mergeCell ref="AZ13:BB14"/>
    <mergeCell ref="AZ15:BB16"/>
    <mergeCell ref="AP13:AY14"/>
    <mergeCell ref="AG12:AH12"/>
    <mergeCell ref="AI12:BA12"/>
    <mergeCell ref="AD10:AF11"/>
    <mergeCell ref="AD13:AF14"/>
    <mergeCell ref="R19:W20"/>
    <mergeCell ref="J20:Q20"/>
    <mergeCell ref="J21:Q21"/>
    <mergeCell ref="AG19:AO20"/>
    <mergeCell ref="R21:W22"/>
    <mergeCell ref="X10:AC11"/>
    <mergeCell ref="J10:Q10"/>
    <mergeCell ref="J11:Q11"/>
    <mergeCell ref="R10:W11"/>
    <mergeCell ref="S12:U12"/>
    <mergeCell ref="V12:AF12"/>
    <mergeCell ref="B19:I20"/>
    <mergeCell ref="B21:I22"/>
    <mergeCell ref="X17:AC18"/>
    <mergeCell ref="X21:AC22"/>
    <mergeCell ref="X19:AC20"/>
    <mergeCell ref="B25:I26"/>
    <mergeCell ref="AP2:BB2"/>
    <mergeCell ref="B3:M3"/>
    <mergeCell ref="AP3:BB3"/>
    <mergeCell ref="R9:W9"/>
    <mergeCell ref="X9:AC9"/>
    <mergeCell ref="AD9:AF9"/>
    <mergeCell ref="AG9:AO9"/>
    <mergeCell ref="B5:U6"/>
    <mergeCell ref="W5:AJ5"/>
    <mergeCell ref="W6:AK6"/>
    <mergeCell ref="J8:BB8"/>
    <mergeCell ref="B9:I9"/>
    <mergeCell ref="J9:Q9"/>
    <mergeCell ref="AP9:AY9"/>
    <mergeCell ref="AZ9:BB9"/>
    <mergeCell ref="AM6:BB6"/>
    <mergeCell ref="B7:BB7"/>
    <mergeCell ref="B8:I8"/>
    <mergeCell ref="B2:M2"/>
    <mergeCell ref="N2:AO3"/>
    <mergeCell ref="J18:Q18"/>
    <mergeCell ref="J16:Q16"/>
    <mergeCell ref="R15:W16"/>
    <mergeCell ref="AJ37:AK37"/>
    <mergeCell ref="AL37:BB37"/>
    <mergeCell ref="B23:I24"/>
    <mergeCell ref="J23:Q23"/>
    <mergeCell ref="B29:I30"/>
    <mergeCell ref="J29:Q29"/>
    <mergeCell ref="J30:Q30"/>
    <mergeCell ref="J28:Q28"/>
    <mergeCell ref="J24:Q24"/>
    <mergeCell ref="J25:Q25"/>
    <mergeCell ref="AU31:BB32"/>
    <mergeCell ref="AG23:AO24"/>
    <mergeCell ref="AP23:AY24"/>
    <mergeCell ref="AZ23:BB24"/>
    <mergeCell ref="AG25:BB26"/>
    <mergeCell ref="J27:Q27"/>
    <mergeCell ref="X27:AC28"/>
    <mergeCell ref="AD25:AF26"/>
    <mergeCell ref="AD27:AF28"/>
    <mergeCell ref="J26:Q26"/>
    <mergeCell ref="B27:I28"/>
    <mergeCell ref="U45:AK45"/>
    <mergeCell ref="O51:R51"/>
    <mergeCell ref="J46:T46"/>
    <mergeCell ref="U46:AK46"/>
    <mergeCell ref="J32:Q32"/>
    <mergeCell ref="B33:I34"/>
    <mergeCell ref="B31:I32"/>
    <mergeCell ref="J31:Q31"/>
    <mergeCell ref="R31:W32"/>
    <mergeCell ref="X31:AC32"/>
    <mergeCell ref="AI48:AL48"/>
    <mergeCell ref="AL45:BB45"/>
    <mergeCell ref="J48:N52"/>
    <mergeCell ref="J38:W38"/>
    <mergeCell ref="AF38:AQ38"/>
    <mergeCell ref="AM48:BB48"/>
    <mergeCell ref="J45:T45"/>
    <mergeCell ref="AM51:BB51"/>
    <mergeCell ref="Y52:AJ52"/>
    <mergeCell ref="AP52:BB52"/>
    <mergeCell ref="R25:W26"/>
    <mergeCell ref="X25:AC26"/>
    <mergeCell ref="B13:I14"/>
    <mergeCell ref="X13:AC14"/>
    <mergeCell ref="X15:AC16"/>
    <mergeCell ref="J13:Q13"/>
    <mergeCell ref="J14:Q14"/>
    <mergeCell ref="J15:Q15"/>
    <mergeCell ref="O49:Q50"/>
    <mergeCell ref="R49:BB50"/>
    <mergeCell ref="AL47:BB47"/>
    <mergeCell ref="J44:T44"/>
    <mergeCell ref="AL46:BB46"/>
    <mergeCell ref="B15:I16"/>
    <mergeCell ref="B17:I18"/>
    <mergeCell ref="J17:Q17"/>
    <mergeCell ref="R17:W18"/>
    <mergeCell ref="S37:Z37"/>
    <mergeCell ref="AR38:AU38"/>
    <mergeCell ref="AV38:BB38"/>
    <mergeCell ref="B38:I38"/>
    <mergeCell ref="R48:AH48"/>
    <mergeCell ref="B48:I59"/>
    <mergeCell ref="AZ56:BA56"/>
    <mergeCell ref="AA37:AC37"/>
    <mergeCell ref="AD37:AI37"/>
    <mergeCell ref="B129:BB129"/>
    <mergeCell ref="AD54:AM54"/>
    <mergeCell ref="X38:AE38"/>
    <mergeCell ref="AD55:AM55"/>
    <mergeCell ref="AN55:BB55"/>
    <mergeCell ref="O52:X52"/>
    <mergeCell ref="AL56:AY56"/>
    <mergeCell ref="O57:AK57"/>
    <mergeCell ref="AL57:AY57"/>
    <mergeCell ref="O58:Q59"/>
    <mergeCell ref="AK59:BB59"/>
    <mergeCell ref="R58:BB58"/>
    <mergeCell ref="R59:AJ59"/>
    <mergeCell ref="Z51:AA51"/>
    <mergeCell ref="AB51:AE51"/>
    <mergeCell ref="AF51:AG51"/>
    <mergeCell ref="AN54:BB54"/>
    <mergeCell ref="O55:AC55"/>
    <mergeCell ref="AK51:AL51"/>
    <mergeCell ref="AN53:BB53"/>
    <mergeCell ref="AD53:AM53"/>
    <mergeCell ref="AK52:AO52"/>
    <mergeCell ref="O54:AC54"/>
    <mergeCell ref="O56:AK56"/>
    <mergeCell ref="C1:H1"/>
    <mergeCell ref="J1:AD1"/>
    <mergeCell ref="B128:BB128"/>
    <mergeCell ref="B62:AX62"/>
    <mergeCell ref="AY62:BB62"/>
    <mergeCell ref="B63:BB63"/>
    <mergeCell ref="B64:BB124"/>
    <mergeCell ref="B125:I126"/>
    <mergeCell ref="J125:BB125"/>
    <mergeCell ref="J126:BB126"/>
    <mergeCell ref="B127:AU127"/>
    <mergeCell ref="AV127:BB127"/>
    <mergeCell ref="AU33:BB34"/>
    <mergeCell ref="AU35:BB36"/>
    <mergeCell ref="B35:AC36"/>
    <mergeCell ref="AK60:BB60"/>
    <mergeCell ref="J60:AJ60"/>
    <mergeCell ref="AD35:AF36"/>
    <mergeCell ref="J53:N55"/>
    <mergeCell ref="U47:AK47"/>
    <mergeCell ref="O53:AC53"/>
    <mergeCell ref="B10:I12"/>
    <mergeCell ref="J12:N12"/>
    <mergeCell ref="O12:R12"/>
  </mergeCells>
  <phoneticPr fontId="1"/>
  <conditionalFormatting sqref="AD35">
    <cfRule type="cellIs" dxfId="5" priority="2" operator="notEqual">
      <formula>1</formula>
    </cfRule>
  </conditionalFormatting>
  <conditionalFormatting sqref="AU35:BB36">
    <cfRule type="cellIs" dxfId="4" priority="1" operator="notEqual">
      <formula>1</formula>
    </cfRule>
  </conditionalFormatting>
  <dataValidations count="12">
    <dataValidation type="list" allowBlank="1" showInputMessage="1" showErrorMessage="1" sqref="W6:AK6" xr:uid="{00000000-0002-0000-0100-000000000000}">
      <formula1>"―プルダウンメニューより選択―,第５条（発明、考案、意匠、植物品種）,第１４条（プログラム著作物等、ノウハウ）"</formula1>
    </dataValidation>
    <dataValidation type="list" allowBlank="1" showInputMessage="1" showErrorMessage="1" sqref="J38:W38" xr:uid="{00000000-0002-0000-0100-000001000000}">
      <formula1>"―プルダウンメニューより選択―,無,未定,予定有,済"</formula1>
    </dataValidation>
    <dataValidation type="list" allowBlank="1" showInputMessage="1" showErrorMessage="1" sqref="AF38:AQ38" xr:uid="{00000000-0002-0000-0100-000002000000}">
      <formula1>"―プルダウンメニューより選択―,論文,学会（予稿公開日）,試作品提供他,その他"</formula1>
    </dataValidation>
    <dataValidation type="list" allowBlank="1" showInputMessage="1" showErrorMessage="1" sqref="O54:O55" xr:uid="{00000000-0002-0000-0100-000003000000}">
      <formula1>"―プルダウンメニューより選択―,共同研究,受託研究,補助金,科研費,運営費交付金,奨学寄附金,他"</formula1>
    </dataValidation>
    <dataValidation type="list" allowBlank="1" showInputMessage="1" showErrorMessage="1" sqref="AL56" xr:uid="{00000000-0002-0000-0100-000004000000}">
      <formula1>"―プルダウンメニューより選択―,事前申請要かつ事後報告要,事前申請要,事後報告要,不要"</formula1>
    </dataValidation>
    <dataValidation type="list" allowBlank="1" showInputMessage="1" showErrorMessage="1" sqref="AM48:BB48" xr:uid="{00000000-0002-0000-0100-000005000000}">
      <formula1>"―プルダウンメニューより選択―,0円,1円～100万円未満,100万円～300万円未満,300万円～500万円未満,500万円～1000万円未満,1000万円～5000万円未満,5000万円～1億円未満,1億円～5億円未満,5億円以上"</formula1>
    </dataValidation>
    <dataValidation type="list" allowBlank="1" showInputMessage="1" showErrorMessage="1" sqref="Y52:AJ52 AP52:BB52 AK60 AD54:AD55 AN54:AN55" xr:uid="{00000000-0002-0000-0100-000006000000}">
      <formula1>"―プルダウンメニューより選択―,有,無"</formula1>
    </dataValidation>
    <dataValidation type="list" allowBlank="1" showInputMessage="1" showErrorMessage="1" sqref="AL57" xr:uid="{00000000-0002-0000-0100-000007000000}">
      <formula1>"―プルダウンメニューより選択―,該当,非該当"</formula1>
    </dataValidation>
    <dataValidation type="whole" allowBlank="1" showInputMessage="1" showErrorMessage="1" sqref="AF51:AG51 S51:U51" xr:uid="{00000000-0002-0000-0100-000008000000}">
      <formula1>1000</formula1>
      <formula2>9999</formula2>
    </dataValidation>
    <dataValidation type="whole" allowBlank="1" showInputMessage="1" showErrorMessage="1" sqref="W51:Y51 AI51" xr:uid="{00000000-0002-0000-0100-000009000000}">
      <formula1>1</formula1>
      <formula2>12</formula2>
    </dataValidation>
    <dataValidation type="custom" imeMode="halfAlpha" allowBlank="1" showInputMessage="1" showErrorMessage="1" sqref="AP13:AY24 AP10:AY11" xr:uid="{00000000-0002-0000-0100-00000A000000}">
      <formula1>ISNUMBER(AP10)</formula1>
    </dataValidation>
    <dataValidation type="list" allowBlank="1" showInputMessage="1" showErrorMessage="1" sqref="R48:AH48" xr:uid="{60F03987-950D-4CB4-94EF-8E87B45EB217}">
      <formula1>"―プルダウンメニューより選択―,共同研究,受託研究,補助金,科研費,運営費交付金,奨学寄附金,他,経費無し"</formula1>
    </dataValidation>
  </dataValidations>
  <hyperlinks>
    <hyperlink ref="B127" location="特許出願の流れ!A1" display="発明届を作成する前に、必ず「特許出願の流れ」シートをご一読ください。" xr:uid="{00000000-0004-0000-0100-000000000000}"/>
  </hyperlinks>
  <printOptions horizontalCentered="1"/>
  <pageMargins left="0.7" right="0.7" top="0.75" bottom="0.75" header="0.3" footer="0.3"/>
  <pageSetup paperSize="9" scale="81" fitToHeight="0" orientation="portrait" cellComments="asDisplayed" r:id="rId1"/>
  <headerFooter>
    <oddFooter xml:space="preserve">&amp;L20220801&amp;C
</oddFooter>
  </headerFooter>
  <rowBreaks count="2" manualBreakCount="2">
    <brk id="61" min="1" max="53" man="1"/>
    <brk id="126" min="1" max="53" man="1"/>
  </rowBreaks>
  <legacyDrawing r:id="rId2"/>
  <extLst>
    <ext xmlns:x14="http://schemas.microsoft.com/office/spreadsheetml/2009/9/main" uri="{CCE6A557-97BC-4b89-ADB6-D9C93CAAB3DF}">
      <x14:dataValidations xmlns:xm="http://schemas.microsoft.com/office/excel/2006/main" count="6">
        <x14:dataValidation type="list" errorStyle="warning" allowBlank="1" showInputMessage="1" showErrorMessage="1" error="リストにない場合のみ、入力してください。" xr:uid="{00000000-0002-0000-0100-00000B000000}">
          <x14:formula1>
            <xm:f>知財処理用2!$A$1:$A$60</xm:f>
          </x14:formula1>
          <xm:sqref>R10:W11</xm:sqref>
        </x14:dataValidation>
        <x14:dataValidation type="list" errorStyle="warning" allowBlank="1" showInputMessage="1" showErrorMessage="1" error="リストにない場合のみ、入力してください。" xr:uid="{00000000-0002-0000-0100-00000C000000}">
          <x14:formula1>
            <xm:f>知財処理用2!$A$1:$A$53</xm:f>
          </x14:formula1>
          <xm:sqref>R21:W24</xm:sqref>
        </x14:dataValidation>
        <x14:dataValidation type="list" errorStyle="warning" allowBlank="1" showInputMessage="1" showErrorMessage="1" error="リストにない場合のみ、入力してください。" xr:uid="{00000000-0002-0000-0100-00000D000000}">
          <x14:formula1>
            <xm:f>知財処理用2!$A$1:$A$55</xm:f>
          </x14:formula1>
          <xm:sqref>R13:W14</xm:sqref>
        </x14:dataValidation>
        <x14:dataValidation type="list" errorStyle="warning" allowBlank="1" showInputMessage="1" showErrorMessage="1" error="リストにない場合のみ、入力してください。" xr:uid="{00000000-0002-0000-0100-00000E000000}">
          <x14:formula1>
            <xm:f>知財処理用2!$A$1:$A$54</xm:f>
          </x14:formula1>
          <xm:sqref>R15:W16</xm:sqref>
        </x14:dataValidation>
        <x14:dataValidation type="list" errorStyle="warning" allowBlank="1" showInputMessage="1" showErrorMessage="1" error="リストにない場合のみ、入力してください。" xr:uid="{00000000-0002-0000-0100-00000F000000}">
          <x14:formula1>
            <xm:f>知財処理用2!$A$1:$A$58</xm:f>
          </x14:formula1>
          <xm:sqref>R17:W18</xm:sqref>
        </x14:dataValidation>
        <x14:dataValidation type="list" errorStyle="warning" allowBlank="1" showInputMessage="1" showErrorMessage="1" error="リストにない場合のみ、入力してください。" xr:uid="{00000000-0002-0000-0100-000010000000}">
          <x14:formula1>
            <xm:f>知財処理用2!$A$1:$A$57</xm:f>
          </x14:formula1>
          <xm:sqref>R19:W20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B1:BB80"/>
  <sheetViews>
    <sheetView showGridLines="0" zoomScaleNormal="100" zoomScaleSheetLayoutView="100" workbookViewId="0">
      <selection activeCell="BE78" sqref="BE78"/>
    </sheetView>
  </sheetViews>
  <sheetFormatPr defaultColWidth="9" defaultRowHeight="9.9499999999999993" customHeight="1"/>
  <cols>
    <col min="1" max="1" width="1.375" style="1" customWidth="1"/>
    <col min="2" max="9" width="1.625" style="1" customWidth="1"/>
    <col min="10" max="10" width="1.625" style="53" customWidth="1"/>
    <col min="11" max="16" width="1.625" style="1" customWidth="1"/>
    <col min="17" max="17" width="2.25" style="1" customWidth="1"/>
    <col min="18" max="18" width="1.625" style="53" customWidth="1"/>
    <col min="19" max="23" width="1.625" style="1" customWidth="1"/>
    <col min="24" max="24" width="0.875" style="53" customWidth="1"/>
    <col min="25" max="29" width="0.875" style="1" customWidth="1"/>
    <col min="30" max="32" width="1.5" style="1" customWidth="1"/>
    <col min="33" max="41" width="3.125" style="1" customWidth="1"/>
    <col min="42" max="51" width="1.375" style="1" customWidth="1"/>
    <col min="52" max="53" width="2" style="1" customWidth="1"/>
    <col min="54" max="54" width="3.5" style="1" customWidth="1"/>
    <col min="55" max="16384" width="9" style="1"/>
  </cols>
  <sheetData>
    <row r="1" spans="2:54" ht="21" customHeight="1" thickBot="1">
      <c r="B1" s="144" t="s">
        <v>289</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f>発明届!B3</f>
        <v>0</v>
      </c>
      <c r="AZ1" s="145"/>
      <c r="BA1" s="145"/>
      <c r="BB1" s="146"/>
    </row>
    <row r="2" spans="2:54" ht="9.9499999999999993" customHeight="1">
      <c r="B2" s="150"/>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2"/>
    </row>
    <row r="3" spans="2:54" ht="9.9499999999999993" customHeight="1">
      <c r="B3" s="153"/>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5"/>
    </row>
    <row r="4" spans="2:54" ht="9.9499999999999993" customHeight="1">
      <c r="B4" s="153"/>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5"/>
    </row>
    <row r="5" spans="2:54" ht="9.9499999999999993" customHeight="1">
      <c r="B5" s="153"/>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5"/>
    </row>
    <row r="6" spans="2:54" ht="9.9499999999999993" customHeight="1">
      <c r="B6" s="153"/>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5"/>
    </row>
    <row r="7" spans="2:54" ht="9.9499999999999993" customHeight="1">
      <c r="B7" s="153"/>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5"/>
    </row>
    <row r="8" spans="2:54" ht="9.9499999999999993" customHeight="1">
      <c r="B8" s="153"/>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5"/>
    </row>
    <row r="9" spans="2:54" ht="9.9499999999999993" customHeight="1">
      <c r="B9" s="153"/>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5"/>
    </row>
    <row r="10" spans="2:54" ht="9.9499999999999993" customHeight="1">
      <c r="B10" s="153"/>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5"/>
    </row>
    <row r="11" spans="2:54" ht="9.9499999999999993" customHeight="1">
      <c r="B11" s="153"/>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5"/>
    </row>
    <row r="12" spans="2:54" ht="9.9499999999999993" customHeight="1">
      <c r="B12" s="153"/>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5"/>
    </row>
    <row r="13" spans="2:54" ht="9.9499999999999993" customHeight="1">
      <c r="B13" s="153"/>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5"/>
    </row>
    <row r="14" spans="2:54" ht="9.9499999999999993" customHeight="1">
      <c r="B14" s="153"/>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5"/>
    </row>
    <row r="15" spans="2:54" ht="9.9499999999999993" customHeight="1">
      <c r="B15" s="153"/>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5"/>
    </row>
    <row r="16" spans="2:54" ht="9.9499999999999993" customHeight="1">
      <c r="B16" s="153"/>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5"/>
    </row>
    <row r="17" spans="2:54" ht="9.9499999999999993" customHeight="1">
      <c r="B17" s="153"/>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5"/>
    </row>
    <row r="18" spans="2:54" ht="9.9499999999999993" customHeight="1">
      <c r="B18" s="153"/>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5"/>
    </row>
    <row r="19" spans="2:54" ht="9.9499999999999993" customHeight="1">
      <c r="B19" s="153"/>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5"/>
    </row>
    <row r="20" spans="2:54" ht="9.9499999999999993" customHeight="1">
      <c r="B20" s="153"/>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5"/>
    </row>
    <row r="21" spans="2:54" ht="9.9499999999999993" customHeight="1">
      <c r="B21" s="153"/>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5"/>
    </row>
    <row r="22" spans="2:54" ht="9.9499999999999993" customHeight="1">
      <c r="B22" s="153"/>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5"/>
    </row>
    <row r="23" spans="2:54" ht="9.9499999999999993" customHeight="1">
      <c r="B23" s="153"/>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5"/>
    </row>
    <row r="24" spans="2:54" ht="9.9499999999999993" customHeight="1">
      <c r="B24" s="153"/>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5"/>
    </row>
    <row r="25" spans="2:54" ht="9.9499999999999993" customHeight="1">
      <c r="B25" s="153"/>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5"/>
    </row>
    <row r="26" spans="2:54" ht="9.9499999999999993" customHeight="1">
      <c r="B26" s="153"/>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5"/>
    </row>
    <row r="27" spans="2:54" ht="9.9499999999999993" customHeight="1">
      <c r="B27" s="153"/>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5"/>
    </row>
    <row r="28" spans="2:54" ht="9.9499999999999993" customHeight="1">
      <c r="B28" s="153"/>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5"/>
    </row>
    <row r="29" spans="2:54" ht="9.9499999999999993" customHeight="1">
      <c r="B29" s="153"/>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5"/>
    </row>
    <row r="30" spans="2:54" ht="9.9499999999999993" customHeight="1">
      <c r="B30" s="153"/>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5"/>
    </row>
    <row r="31" spans="2:54" ht="9.9499999999999993" customHeight="1">
      <c r="B31" s="153"/>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5"/>
    </row>
    <row r="32" spans="2:54" ht="9.9499999999999993" customHeight="1">
      <c r="B32" s="153"/>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row>
    <row r="33" spans="2:54" ht="9.9499999999999993" customHeight="1">
      <c r="B33" s="153"/>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row>
    <row r="34" spans="2:54" ht="9.9499999999999993" customHeight="1">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row>
    <row r="35" spans="2:54" ht="9.9499999999999993" customHeight="1">
      <c r="B35" s="153"/>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row>
    <row r="36" spans="2:54" ht="9.9499999999999993" customHeight="1">
      <c r="B36" s="153"/>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5"/>
    </row>
    <row r="37" spans="2:54" ht="9.9499999999999993" customHeight="1">
      <c r="B37" s="153"/>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5"/>
    </row>
    <row r="38" spans="2:54" ht="9.9499999999999993" customHeight="1">
      <c r="B38" s="153"/>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5"/>
    </row>
    <row r="39" spans="2:54" ht="9.9499999999999993" customHeight="1">
      <c r="B39" s="153"/>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5"/>
    </row>
    <row r="40" spans="2:54" ht="9.9499999999999993" customHeight="1">
      <c r="B40" s="153"/>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5"/>
    </row>
    <row r="41" spans="2:54" ht="9.9499999999999993" customHeight="1">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5"/>
    </row>
    <row r="42" spans="2:54" ht="9.9499999999999993" customHeight="1">
      <c r="B42" s="153"/>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5"/>
    </row>
    <row r="43" spans="2:54" ht="9.9499999999999993" customHeight="1">
      <c r="B43" s="153"/>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5"/>
    </row>
    <row r="44" spans="2:54" ht="9.9499999999999993" customHeight="1">
      <c r="B44" s="153"/>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5"/>
    </row>
    <row r="45" spans="2:54" ht="9.9499999999999993" customHeight="1">
      <c r="B45" s="153"/>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5"/>
    </row>
    <row r="46" spans="2:54" ht="9.9499999999999993" customHeight="1">
      <c r="B46" s="153"/>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5"/>
    </row>
    <row r="47" spans="2:54" ht="9.9499999999999993" customHeight="1">
      <c r="B47" s="153"/>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5"/>
    </row>
    <row r="48" spans="2:54" ht="9.9499999999999993" customHeight="1">
      <c r="B48" s="153"/>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5"/>
    </row>
    <row r="49" spans="2:54" ht="9.9499999999999993" customHeight="1">
      <c r="B49" s="153"/>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5"/>
    </row>
    <row r="50" spans="2:54" ht="9.9499999999999993" customHeight="1">
      <c r="B50" s="153"/>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5"/>
    </row>
    <row r="51" spans="2:54" ht="9.9499999999999993" customHeight="1">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5"/>
    </row>
    <row r="52" spans="2:54" ht="9.9499999999999993" customHeight="1">
      <c r="B52" s="153"/>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5"/>
    </row>
    <row r="53" spans="2:54" ht="9.9499999999999993" customHeight="1">
      <c r="B53" s="153"/>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5"/>
    </row>
    <row r="54" spans="2:54" ht="9.9499999999999993" customHeight="1">
      <c r="B54" s="153"/>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5"/>
    </row>
    <row r="55" spans="2:54" ht="9.9499999999999993" customHeight="1">
      <c r="B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5"/>
    </row>
    <row r="56" spans="2:54" ht="9.9499999999999993" customHeight="1">
      <c r="B56" s="153"/>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5"/>
    </row>
    <row r="57" spans="2:54" ht="9.9499999999999993" customHeight="1">
      <c r="B57" s="153"/>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5"/>
    </row>
    <row r="58" spans="2:54" ht="9.9499999999999993" customHeight="1">
      <c r="B58" s="153"/>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row>
    <row r="59" spans="2:54" ht="9.9499999999999993" customHeight="1">
      <c r="B59" s="153"/>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5"/>
    </row>
    <row r="60" spans="2:54" ht="9.9499999999999993" customHeight="1">
      <c r="B60" s="153"/>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5"/>
    </row>
    <row r="61" spans="2:54" ht="9.9499999999999993" customHeight="1">
      <c r="B61" s="153"/>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5"/>
    </row>
    <row r="62" spans="2:54" ht="9.9499999999999993" customHeight="1">
      <c r="B62" s="153"/>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5"/>
    </row>
    <row r="63" spans="2:54" ht="9.9499999999999993" customHeight="1">
      <c r="B63" s="153"/>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5"/>
    </row>
    <row r="64" spans="2:54" ht="9.9499999999999993" customHeight="1">
      <c r="B64" s="153"/>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row>
    <row r="65" spans="2:54" ht="9.9499999999999993" customHeight="1">
      <c r="B65" s="153"/>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row>
    <row r="66" spans="2:54" ht="9.9499999999999993" customHeight="1">
      <c r="B66" s="153"/>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5"/>
    </row>
    <row r="67" spans="2:54" ht="9.9499999999999993" customHeight="1">
      <c r="B67" s="153"/>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5"/>
    </row>
    <row r="68" spans="2:54" ht="9.9499999999999993" customHeight="1">
      <c r="B68" s="153"/>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5"/>
    </row>
    <row r="69" spans="2:54" ht="9.9499999999999993" customHeight="1">
      <c r="B69" s="153"/>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5"/>
    </row>
    <row r="70" spans="2:54" ht="9.9499999999999993" customHeight="1">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5"/>
    </row>
    <row r="71" spans="2:54" ht="9.9499999999999993" customHeight="1">
      <c r="B71" s="153"/>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5"/>
    </row>
    <row r="72" spans="2:54" ht="9.9499999999999993" customHeight="1">
      <c r="B72" s="153"/>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5"/>
    </row>
    <row r="73" spans="2:54" ht="9.9499999999999993" customHeight="1">
      <c r="B73" s="153"/>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5"/>
    </row>
    <row r="74" spans="2:54" ht="9.9499999999999993" customHeight="1">
      <c r="B74" s="153"/>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5"/>
    </row>
    <row r="75" spans="2:54" ht="9.9499999999999993" customHeight="1">
      <c r="B75" s="153"/>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5"/>
    </row>
    <row r="76" spans="2:54" ht="9.9499999999999993" customHeight="1">
      <c r="B76" s="153"/>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5"/>
    </row>
    <row r="77" spans="2:54" ht="10.5" customHeight="1">
      <c r="B77" s="153"/>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5"/>
    </row>
    <row r="78" spans="2:54" ht="37.5" customHeight="1">
      <c r="B78" s="153"/>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5"/>
    </row>
    <row r="79" spans="2:54" s="14" customFormat="1" ht="18" customHeight="1">
      <c r="B79" s="153"/>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5"/>
    </row>
    <row r="80" spans="2:54" s="12" customFormat="1" ht="80.25" customHeight="1" thickBot="1">
      <c r="B80" s="156"/>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8"/>
    </row>
  </sheetData>
  <sheetProtection algorithmName="SHA-512" hashValue="gmYqWolLacyNgNCUtB9T37zHvqjNzTWa5isxMaVeKbdsCYjd9yRwquLJ1jmfQ+BDx32n4bQ/UrThStFQAcHFGw==" saltValue="efOV3p+DJfylcvawNYObdQ==" spinCount="100000" sheet="1"/>
  <mergeCells count="3">
    <mergeCell ref="B1:AX1"/>
    <mergeCell ref="AY1:BB1"/>
    <mergeCell ref="B2:BB80"/>
  </mergeCells>
  <phoneticPr fontId="1"/>
  <printOptions horizontalCentered="1"/>
  <pageMargins left="0.23622047244094491" right="0.23622047244094491" top="0.74803149606299213" bottom="0.74803149606299213" header="0.31496062992125984" footer="0.31496062992125984"/>
  <pageSetup paperSize="9" scale="82" orientation="portrait" cellComments="asDisplayed" r:id="rId1"/>
  <headerFooter>
    <oddFooter>&amp;L20220801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FE27-51FD-41DB-8D22-B44758738902}">
  <sheetPr>
    <tabColor rgb="FFFFC000"/>
    <pageSetUpPr fitToPage="1"/>
  </sheetPr>
  <dimension ref="A1:O109"/>
  <sheetViews>
    <sheetView showGridLines="0" view="pageBreakPreview" zoomScaleNormal="100" zoomScaleSheetLayoutView="100" workbookViewId="0">
      <selection activeCell="J32" sqref="J32"/>
    </sheetView>
  </sheetViews>
  <sheetFormatPr defaultRowHeight="18.75"/>
  <cols>
    <col min="1" max="1" width="9" customWidth="1"/>
    <col min="3" max="3" width="4.875" customWidth="1"/>
    <col min="4" max="11" width="5.125" customWidth="1"/>
    <col min="15" max="15" width="19.625" customWidth="1"/>
  </cols>
  <sheetData>
    <row r="1" spans="1:15">
      <c r="A1" t="s">
        <v>291</v>
      </c>
      <c r="O1" s="77" t="str">
        <f>"届出受付番号："&amp;発明届!B3</f>
        <v>届出受付番号：</v>
      </c>
    </row>
    <row r="2" spans="1:15" ht="9" customHeight="1">
      <c r="O2" s="77"/>
    </row>
    <row r="3" spans="1:15" ht="30">
      <c r="A3" s="520" t="s">
        <v>290</v>
      </c>
      <c r="B3" s="520"/>
      <c r="C3" s="520"/>
      <c r="D3" s="520"/>
      <c r="E3" s="520"/>
      <c r="F3" s="520"/>
      <c r="G3" s="520"/>
      <c r="H3" s="520"/>
      <c r="I3" s="520"/>
      <c r="J3" s="520"/>
      <c r="K3" s="520"/>
      <c r="L3" s="520"/>
      <c r="M3" s="520"/>
      <c r="N3" s="520"/>
      <c r="O3" s="520"/>
    </row>
    <row r="4" spans="1:15" ht="9" customHeight="1"/>
    <row r="5" spans="1:15">
      <c r="A5" t="s">
        <v>304</v>
      </c>
    </row>
    <row r="6" spans="1:15">
      <c r="A6" t="s">
        <v>306</v>
      </c>
    </row>
    <row r="7" spans="1:15">
      <c r="A7" t="s">
        <v>305</v>
      </c>
    </row>
    <row r="8" spans="1:15" ht="11.25" customHeight="1"/>
    <row r="9" spans="1:15">
      <c r="A9" t="s">
        <v>257</v>
      </c>
    </row>
    <row r="10" spans="1:15">
      <c r="A10" t="s">
        <v>258</v>
      </c>
    </row>
    <row r="11" spans="1:15">
      <c r="A11" t="s">
        <v>307</v>
      </c>
    </row>
    <row r="12" spans="1:15">
      <c r="A12" t="s">
        <v>309</v>
      </c>
    </row>
    <row r="13" spans="1:15">
      <c r="A13" t="s">
        <v>308</v>
      </c>
    </row>
    <row r="14" spans="1:15">
      <c r="A14" t="s">
        <v>311</v>
      </c>
    </row>
    <row r="15" spans="1:15">
      <c r="A15" t="s">
        <v>310</v>
      </c>
    </row>
    <row r="16" spans="1:15">
      <c r="A16" t="s">
        <v>284</v>
      </c>
    </row>
    <row r="17" spans="1:1">
      <c r="A17" t="s">
        <v>312</v>
      </c>
    </row>
    <row r="18" spans="1:1">
      <c r="A18" t="s">
        <v>314</v>
      </c>
    </row>
    <row r="19" spans="1:1">
      <c r="A19" t="s">
        <v>313</v>
      </c>
    </row>
    <row r="20" spans="1:1">
      <c r="A20" t="s">
        <v>316</v>
      </c>
    </row>
    <row r="21" spans="1:1">
      <c r="A21" t="s">
        <v>315</v>
      </c>
    </row>
    <row r="22" spans="1:1">
      <c r="A22" t="s">
        <v>317</v>
      </c>
    </row>
    <row r="23" spans="1:1">
      <c r="A23" t="s">
        <v>318</v>
      </c>
    </row>
    <row r="24" spans="1:1">
      <c r="A24" t="s">
        <v>259</v>
      </c>
    </row>
    <row r="26" spans="1:1">
      <c r="A26" t="s">
        <v>260</v>
      </c>
    </row>
    <row r="27" spans="1:1">
      <c r="A27" t="s">
        <v>320</v>
      </c>
    </row>
    <row r="28" spans="1:1">
      <c r="A28" t="s">
        <v>319</v>
      </c>
    </row>
    <row r="29" spans="1:1">
      <c r="A29" t="s">
        <v>261</v>
      </c>
    </row>
    <row r="31" spans="1:1">
      <c r="A31" t="s">
        <v>262</v>
      </c>
    </row>
    <row r="32" spans="1:1">
      <c r="A32" t="s">
        <v>285</v>
      </c>
    </row>
    <row r="33" spans="1:1">
      <c r="A33" t="s">
        <v>286</v>
      </c>
    </row>
    <row r="34" spans="1:1">
      <c r="A34" t="s">
        <v>263</v>
      </c>
    </row>
    <row r="35" spans="1:1">
      <c r="A35" t="s">
        <v>264</v>
      </c>
    </row>
    <row r="37" spans="1:1">
      <c r="A37" t="s">
        <v>265</v>
      </c>
    </row>
    <row r="38" spans="1:1">
      <c r="A38" t="s">
        <v>322</v>
      </c>
    </row>
    <row r="39" spans="1:1">
      <c r="A39" t="s">
        <v>321</v>
      </c>
    </row>
    <row r="40" spans="1:1">
      <c r="A40" t="s">
        <v>323</v>
      </c>
    </row>
    <row r="41" spans="1:1">
      <c r="A41" t="s">
        <v>379</v>
      </c>
    </row>
    <row r="42" spans="1:1">
      <c r="A42" t="s">
        <v>378</v>
      </c>
    </row>
    <row r="43" spans="1:1">
      <c r="A43" t="s">
        <v>377</v>
      </c>
    </row>
    <row r="45" spans="1:1">
      <c r="A45" t="s">
        <v>266</v>
      </c>
    </row>
    <row r="46" spans="1:1">
      <c r="A46" t="s">
        <v>325</v>
      </c>
    </row>
    <row r="47" spans="1:1">
      <c r="A47" t="s">
        <v>324</v>
      </c>
    </row>
    <row r="48" spans="1:1">
      <c r="A48" t="s">
        <v>326</v>
      </c>
    </row>
    <row r="49" spans="1:1">
      <c r="A49" t="s">
        <v>327</v>
      </c>
    </row>
    <row r="51" spans="1:1">
      <c r="A51" t="s">
        <v>267</v>
      </c>
    </row>
    <row r="52" spans="1:1">
      <c r="A52" t="s">
        <v>268</v>
      </c>
    </row>
    <row r="53" spans="1:1">
      <c r="A53" t="s">
        <v>329</v>
      </c>
    </row>
    <row r="54" spans="1:1">
      <c r="A54" t="s">
        <v>328</v>
      </c>
    </row>
    <row r="55" spans="1:1">
      <c r="A55" t="s">
        <v>269</v>
      </c>
    </row>
    <row r="57" spans="1:1">
      <c r="A57" t="s">
        <v>270</v>
      </c>
    </row>
    <row r="58" spans="1:1">
      <c r="A58" t="s">
        <v>330</v>
      </c>
    </row>
    <row r="59" spans="1:1">
      <c r="A59" t="s">
        <v>331</v>
      </c>
    </row>
    <row r="60" spans="1:1">
      <c r="A60" t="s">
        <v>287</v>
      </c>
    </row>
    <row r="62" spans="1:1">
      <c r="A62" t="s">
        <v>271</v>
      </c>
    </row>
    <row r="63" spans="1:1">
      <c r="A63" t="s">
        <v>333</v>
      </c>
    </row>
    <row r="64" spans="1:1">
      <c r="A64" t="s">
        <v>332</v>
      </c>
    </row>
    <row r="65" spans="1:1" ht="12.75" customHeight="1"/>
    <row r="66" spans="1:1">
      <c r="A66" t="s">
        <v>272</v>
      </c>
    </row>
    <row r="67" spans="1:1">
      <c r="A67" t="s">
        <v>335</v>
      </c>
    </row>
    <row r="68" spans="1:1">
      <c r="A68" t="s">
        <v>334</v>
      </c>
    </row>
    <row r="69" spans="1:1" ht="15" customHeight="1"/>
    <row r="70" spans="1:1">
      <c r="A70" t="s">
        <v>273</v>
      </c>
    </row>
    <row r="71" spans="1:1">
      <c r="A71" t="s">
        <v>337</v>
      </c>
    </row>
    <row r="72" spans="1:1">
      <c r="A72" t="s">
        <v>336</v>
      </c>
    </row>
    <row r="73" spans="1:1" ht="15.75" customHeight="1"/>
    <row r="74" spans="1:1">
      <c r="A74" t="s">
        <v>274</v>
      </c>
    </row>
    <row r="75" spans="1:1">
      <c r="A75" t="s">
        <v>275</v>
      </c>
    </row>
    <row r="76" spans="1:1">
      <c r="A76" t="s">
        <v>276</v>
      </c>
    </row>
    <row r="77" spans="1:1">
      <c r="A77" t="s">
        <v>277</v>
      </c>
    </row>
    <row r="78" spans="1:1">
      <c r="A78" t="s">
        <v>380</v>
      </c>
    </row>
    <row r="79" spans="1:1">
      <c r="A79" t="s">
        <v>382</v>
      </c>
    </row>
    <row r="80" spans="1:1" ht="15.75" customHeight="1"/>
    <row r="81" spans="1:15">
      <c r="A81" t="s">
        <v>278</v>
      </c>
    </row>
    <row r="82" spans="1:15">
      <c r="A82" t="s">
        <v>339</v>
      </c>
    </row>
    <row r="83" spans="1:15">
      <c r="A83" t="s">
        <v>338</v>
      </c>
    </row>
    <row r="84" spans="1:15" ht="16.5" customHeight="1"/>
    <row r="85" spans="1:15">
      <c r="A85" t="s">
        <v>279</v>
      </c>
    </row>
    <row r="86" spans="1:15">
      <c r="A86" t="s">
        <v>341</v>
      </c>
    </row>
    <row r="87" spans="1:15">
      <c r="A87" t="s">
        <v>340</v>
      </c>
    </row>
    <row r="88" spans="1:15" ht="14.25" customHeight="1"/>
    <row r="89" spans="1:15">
      <c r="A89" t="s">
        <v>280</v>
      </c>
    </row>
    <row r="90" spans="1:15" ht="7.5" customHeight="1"/>
    <row r="91" spans="1:15">
      <c r="J91" t="s">
        <v>281</v>
      </c>
    </row>
    <row r="92" spans="1:15">
      <c r="J92" s="130" t="str">
        <f>"届出受付番号："&amp;発明届!B3</f>
        <v>届出受付番号：</v>
      </c>
    </row>
    <row r="93" spans="1:15">
      <c r="J93" s="522" t="s">
        <v>295</v>
      </c>
      <c r="K93" s="522"/>
      <c r="L93" s="521">
        <f>発明届!J8</f>
        <v>0</v>
      </c>
      <c r="M93" s="521"/>
      <c r="N93" s="521"/>
      <c r="O93" s="521"/>
    </row>
    <row r="94" spans="1:15" ht="8.25" customHeight="1">
      <c r="L94" s="521"/>
      <c r="M94" s="521"/>
      <c r="N94" s="521"/>
      <c r="O94" s="521"/>
    </row>
    <row r="95" spans="1:15">
      <c r="I95" s="77" t="s">
        <v>301</v>
      </c>
      <c r="J95" s="523" t="s">
        <v>297</v>
      </c>
      <c r="K95" s="523"/>
      <c r="L95" t="s">
        <v>296</v>
      </c>
    </row>
    <row r="96" spans="1:15">
      <c r="I96" s="77" t="s">
        <v>301</v>
      </c>
      <c r="J96" s="131" t="s">
        <v>298</v>
      </c>
      <c r="K96" s="131"/>
      <c r="L96" s="126" t="s">
        <v>299</v>
      </c>
      <c r="M96" s="126"/>
    </row>
    <row r="97" spans="1:15" ht="29.25" customHeight="1">
      <c r="I97" s="77" t="s">
        <v>301</v>
      </c>
      <c r="J97" s="524" t="s">
        <v>303</v>
      </c>
      <c r="K97" s="524"/>
      <c r="L97" s="126" t="s">
        <v>300</v>
      </c>
      <c r="M97" s="126"/>
      <c r="N97" s="126"/>
    </row>
    <row r="98" spans="1:15" ht="11.25" customHeight="1">
      <c r="J98" s="138" t="s">
        <v>302</v>
      </c>
    </row>
    <row r="99" spans="1:15">
      <c r="A99" t="s">
        <v>342</v>
      </c>
    </row>
    <row r="100" spans="1:15">
      <c r="A100" t="s">
        <v>343</v>
      </c>
    </row>
    <row r="101" spans="1:15">
      <c r="A101" s="137" t="s">
        <v>375</v>
      </c>
      <c r="B101" t="s">
        <v>374</v>
      </c>
    </row>
    <row r="102" spans="1:15">
      <c r="A102" s="77" t="s">
        <v>282</v>
      </c>
      <c r="B102" t="s">
        <v>283</v>
      </c>
    </row>
    <row r="103" spans="1:15" ht="24" customHeight="1">
      <c r="A103" s="77" t="s">
        <v>282</v>
      </c>
      <c r="B103" s="137" t="s">
        <v>288</v>
      </c>
      <c r="D103" s="127"/>
      <c r="E103" s="128"/>
      <c r="F103" s="128"/>
      <c r="G103" s="128"/>
      <c r="H103" s="128"/>
      <c r="I103" s="128"/>
      <c r="J103" s="128"/>
      <c r="K103" s="129"/>
    </row>
    <row r="104" spans="1:15">
      <c r="A104" s="77" t="s">
        <v>282</v>
      </c>
      <c r="B104" t="s">
        <v>292</v>
      </c>
    </row>
    <row r="105" spans="1:15" ht="19.5" thickBot="1">
      <c r="B105" t="s">
        <v>293</v>
      </c>
    </row>
    <row r="106" spans="1:15" ht="3.75" customHeight="1">
      <c r="A106" s="132"/>
      <c r="B106" s="132"/>
      <c r="C106" s="132"/>
      <c r="D106" s="132"/>
      <c r="E106" s="132"/>
      <c r="F106" s="132"/>
      <c r="G106" s="132"/>
      <c r="H106" s="132"/>
      <c r="I106" s="132"/>
      <c r="J106" s="132"/>
      <c r="K106" s="132"/>
      <c r="L106" s="132"/>
      <c r="M106" s="132"/>
      <c r="N106" s="132"/>
      <c r="O106" s="132"/>
    </row>
    <row r="107" spans="1:15">
      <c r="A107" s="133" t="s">
        <v>344</v>
      </c>
      <c r="B107" s="134"/>
      <c r="C107" s="134"/>
      <c r="D107" s="134"/>
      <c r="E107" s="134"/>
      <c r="F107" s="134"/>
      <c r="G107" s="134"/>
      <c r="H107" s="134"/>
      <c r="I107" s="134"/>
      <c r="J107" s="134"/>
      <c r="K107" s="134"/>
      <c r="L107" s="134"/>
      <c r="M107" s="134"/>
      <c r="N107" s="134"/>
      <c r="O107" s="134"/>
    </row>
    <row r="108" spans="1:15">
      <c r="A108" s="135" t="s">
        <v>345</v>
      </c>
    </row>
    <row r="109" spans="1:15">
      <c r="A109" s="135" t="s">
        <v>381</v>
      </c>
    </row>
  </sheetData>
  <sheetProtection algorithmName="SHA-512" hashValue="3nVoxE6HaGg3+5DEN4lR6FG2+hjMnbHC0b/udteFIbhU076gt2wLmBQw4YZateRmoBHw0tnNs5a6VKsLx2rv6A==" saltValue="3gK941m3wCSLpMonneahSA==" spinCount="100000" sheet="1" objects="1" scenarios="1"/>
  <mergeCells count="5">
    <mergeCell ref="A3:O3"/>
    <mergeCell ref="L93:O94"/>
    <mergeCell ref="J93:K93"/>
    <mergeCell ref="J95:K95"/>
    <mergeCell ref="J97:K97"/>
  </mergeCells>
  <phoneticPr fontId="1"/>
  <pageMargins left="0.70866141732283472" right="0.70866141732283472" top="0.74803149606299213" bottom="0.74803149606299213" header="0.31496062992125984" footer="0.31496062992125984"/>
  <pageSetup paperSize="9" scale="73" fitToHeight="0" orientation="portrait" r:id="rId1"/>
  <rowBreaks count="1" manualBreakCount="1">
    <brk id="52" max="1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B1:L28"/>
  <sheetViews>
    <sheetView zoomScale="85" zoomScaleNormal="85" workbookViewId="0">
      <selection activeCell="F26" sqref="F26:H26"/>
    </sheetView>
  </sheetViews>
  <sheetFormatPr defaultColWidth="9" defaultRowHeight="9.9499999999999993" customHeight="1"/>
  <cols>
    <col min="1" max="1" width="3.625" style="21" customWidth="1"/>
    <col min="2" max="2" width="27.375" style="21" customWidth="1"/>
    <col min="3" max="3" width="18.875" style="21" bestFit="1" customWidth="1"/>
    <col min="4" max="4" width="9.625" style="21" bestFit="1" customWidth="1"/>
    <col min="5" max="5" width="8.625" style="21" customWidth="1"/>
    <col min="6" max="6" width="3.625" style="63" customWidth="1"/>
    <col min="7" max="7" width="3.625" style="21" customWidth="1"/>
    <col min="8" max="8" width="3.625" style="63" customWidth="1"/>
    <col min="9" max="9" width="31" style="66" customWidth="1"/>
    <col min="10" max="10" width="22.75" style="21" bestFit="1" customWidth="1"/>
    <col min="11" max="11" width="10.625" style="21" customWidth="1"/>
    <col min="12" max="12" width="7.375" style="21" customWidth="1"/>
    <col min="13" max="16384" width="9" style="21"/>
  </cols>
  <sheetData>
    <row r="1" spans="2:12" ht="29.25" customHeight="1">
      <c r="B1" s="22" t="s">
        <v>44</v>
      </c>
      <c r="K1" s="21">
        <f>発明届!B3</f>
        <v>0</v>
      </c>
      <c r="L1" s="23"/>
    </row>
    <row r="2" spans="2:12" ht="29.25" customHeight="1">
      <c r="B2" s="24" t="s">
        <v>58</v>
      </c>
      <c r="L2" s="23"/>
    </row>
    <row r="3" spans="2:12" ht="29.25" customHeight="1">
      <c r="B3" s="24"/>
      <c r="L3" s="23"/>
    </row>
    <row r="4" spans="2:12" ht="29.25" customHeight="1" thickBot="1">
      <c r="B4" s="34" t="s">
        <v>51</v>
      </c>
      <c r="L4" s="23"/>
    </row>
    <row r="5" spans="2:12" ht="64.5" customHeight="1" thickBot="1">
      <c r="B5" s="31" t="s">
        <v>79</v>
      </c>
      <c r="C5" s="25" t="s">
        <v>45</v>
      </c>
      <c r="D5" s="25" t="s">
        <v>53</v>
      </c>
      <c r="E5" s="25" t="s">
        <v>46</v>
      </c>
      <c r="F5" s="534" t="s">
        <v>78</v>
      </c>
      <c r="G5" s="535"/>
      <c r="H5" s="536"/>
      <c r="I5" s="67" t="s">
        <v>72</v>
      </c>
      <c r="J5" s="25" t="s">
        <v>71</v>
      </c>
      <c r="K5" s="26" t="s">
        <v>47</v>
      </c>
    </row>
    <row r="6" spans="2:12" ht="39" customHeight="1">
      <c r="B6" s="54"/>
      <c r="C6" s="55"/>
      <c r="D6" s="55"/>
      <c r="E6" s="55"/>
      <c r="F6" s="531"/>
      <c r="G6" s="532"/>
      <c r="H6" s="533"/>
      <c r="I6" s="68"/>
      <c r="J6" s="78"/>
      <c r="K6" s="56" t="s">
        <v>2</v>
      </c>
    </row>
    <row r="7" spans="2:12" ht="39" customHeight="1">
      <c r="B7" s="57"/>
      <c r="C7" s="58"/>
      <c r="D7" s="58"/>
      <c r="E7" s="58"/>
      <c r="F7" s="525"/>
      <c r="G7" s="526"/>
      <c r="H7" s="527"/>
      <c r="I7" s="69"/>
      <c r="J7" s="79"/>
      <c r="K7" s="59" t="s">
        <v>2</v>
      </c>
    </row>
    <row r="8" spans="2:12" ht="39" customHeight="1">
      <c r="B8" s="57"/>
      <c r="C8" s="58"/>
      <c r="D8" s="58"/>
      <c r="E8" s="58"/>
      <c r="F8" s="525"/>
      <c r="G8" s="526"/>
      <c r="H8" s="527"/>
      <c r="I8" s="69"/>
      <c r="J8" s="79"/>
      <c r="K8" s="59" t="s">
        <v>2</v>
      </c>
    </row>
    <row r="9" spans="2:12" ht="39" customHeight="1">
      <c r="B9" s="57"/>
      <c r="C9" s="58"/>
      <c r="D9" s="58"/>
      <c r="E9" s="58"/>
      <c r="F9" s="525"/>
      <c r="G9" s="526"/>
      <c r="H9" s="527"/>
      <c r="I9" s="69"/>
      <c r="J9" s="79"/>
      <c r="K9" s="59" t="s">
        <v>2</v>
      </c>
    </row>
    <row r="10" spans="2:12" ht="39" customHeight="1">
      <c r="B10" s="57"/>
      <c r="C10" s="58"/>
      <c r="D10" s="58"/>
      <c r="E10" s="58"/>
      <c r="F10" s="525"/>
      <c r="G10" s="526"/>
      <c r="H10" s="527"/>
      <c r="I10" s="69"/>
      <c r="J10" s="79"/>
      <c r="K10" s="59" t="s">
        <v>2</v>
      </c>
    </row>
    <row r="11" spans="2:12" ht="39" customHeight="1">
      <c r="B11" s="57"/>
      <c r="C11" s="58"/>
      <c r="D11" s="58"/>
      <c r="E11" s="58"/>
      <c r="F11" s="525"/>
      <c r="G11" s="526"/>
      <c r="H11" s="527"/>
      <c r="I11" s="69"/>
      <c r="J11" s="79"/>
      <c r="K11" s="59" t="s">
        <v>2</v>
      </c>
    </row>
    <row r="12" spans="2:12" ht="39" customHeight="1">
      <c r="B12" s="57"/>
      <c r="C12" s="58"/>
      <c r="D12" s="58"/>
      <c r="E12" s="58"/>
      <c r="F12" s="525"/>
      <c r="G12" s="526"/>
      <c r="H12" s="527"/>
      <c r="I12" s="69"/>
      <c r="J12" s="79"/>
      <c r="K12" s="59" t="s">
        <v>2</v>
      </c>
    </row>
    <row r="13" spans="2:12" ht="39" customHeight="1">
      <c r="B13" s="57"/>
      <c r="C13" s="58"/>
      <c r="D13" s="58"/>
      <c r="E13" s="58"/>
      <c r="F13" s="525"/>
      <c r="G13" s="526"/>
      <c r="H13" s="527"/>
      <c r="I13" s="69"/>
      <c r="J13" s="79"/>
      <c r="K13" s="59" t="s">
        <v>2</v>
      </c>
    </row>
    <row r="14" spans="2:12" ht="39" customHeight="1">
      <c r="B14" s="57"/>
      <c r="C14" s="58"/>
      <c r="D14" s="58"/>
      <c r="E14" s="58"/>
      <c r="F14" s="525"/>
      <c r="G14" s="526"/>
      <c r="H14" s="527"/>
      <c r="I14" s="69"/>
      <c r="J14" s="79"/>
      <c r="K14" s="59" t="s">
        <v>2</v>
      </c>
    </row>
    <row r="15" spans="2:12" ht="39" customHeight="1" thickBot="1">
      <c r="B15" s="60"/>
      <c r="C15" s="61"/>
      <c r="D15" s="61"/>
      <c r="E15" s="61"/>
      <c r="F15" s="528"/>
      <c r="G15" s="529"/>
      <c r="H15" s="530"/>
      <c r="I15" s="70"/>
      <c r="J15" s="80"/>
      <c r="K15" s="62" t="s">
        <v>48</v>
      </c>
    </row>
    <row r="16" spans="2:12" s="29" customFormat="1" ht="39" customHeight="1">
      <c r="B16" s="27"/>
      <c r="C16" s="27"/>
      <c r="D16" s="27"/>
      <c r="E16" s="27"/>
      <c r="F16" s="65"/>
      <c r="G16" s="27"/>
      <c r="H16" s="64"/>
      <c r="I16" s="71"/>
      <c r="J16" s="27"/>
      <c r="K16" s="28"/>
    </row>
    <row r="17" spans="2:11" s="29" customFormat="1" ht="29.25" customHeight="1" thickBot="1">
      <c r="B17" s="35" t="s">
        <v>52</v>
      </c>
      <c r="C17" s="27"/>
      <c r="D17" s="27"/>
      <c r="E17" s="27"/>
      <c r="F17" s="65"/>
      <c r="G17" s="27"/>
      <c r="H17" s="64"/>
      <c r="I17" s="71"/>
      <c r="J17" s="27"/>
      <c r="K17" s="28"/>
    </row>
    <row r="18" spans="2:11" ht="64.5" customHeight="1" thickBot="1">
      <c r="B18" s="31" t="s">
        <v>79</v>
      </c>
      <c r="C18" s="25" t="s">
        <v>45</v>
      </c>
      <c r="D18" s="25" t="s">
        <v>50</v>
      </c>
      <c r="E18" s="25" t="s">
        <v>46</v>
      </c>
      <c r="F18" s="534" t="s">
        <v>78</v>
      </c>
      <c r="G18" s="535"/>
      <c r="H18" s="536"/>
      <c r="I18" s="67" t="s">
        <v>157</v>
      </c>
      <c r="J18" s="25" t="s">
        <v>71</v>
      </c>
      <c r="K18" s="26" t="s">
        <v>47</v>
      </c>
    </row>
    <row r="19" spans="2:11" ht="39" customHeight="1">
      <c r="B19" s="43"/>
      <c r="C19" s="44"/>
      <c r="D19" s="44"/>
      <c r="E19" s="36"/>
      <c r="F19" s="531"/>
      <c r="G19" s="532"/>
      <c r="H19" s="533"/>
      <c r="I19" s="72"/>
      <c r="J19" s="39"/>
      <c r="K19" s="40" t="s">
        <v>2</v>
      </c>
    </row>
    <row r="20" spans="2:11" ht="39" customHeight="1">
      <c r="B20" s="45"/>
      <c r="C20" s="46"/>
      <c r="D20" s="46"/>
      <c r="E20" s="37"/>
      <c r="F20" s="525"/>
      <c r="G20" s="526"/>
      <c r="H20" s="527"/>
      <c r="I20" s="73"/>
      <c r="J20" s="37"/>
      <c r="K20" s="41" t="s">
        <v>48</v>
      </c>
    </row>
    <row r="21" spans="2:11" ht="39" customHeight="1">
      <c r="B21" s="45"/>
      <c r="C21" s="46"/>
      <c r="D21" s="46"/>
      <c r="E21" s="37"/>
      <c r="F21" s="525"/>
      <c r="G21" s="526"/>
      <c r="H21" s="527"/>
      <c r="I21" s="73"/>
      <c r="J21" s="37"/>
      <c r="K21" s="41" t="s">
        <v>2</v>
      </c>
    </row>
    <row r="22" spans="2:11" ht="39" customHeight="1">
      <c r="B22" s="45"/>
      <c r="C22" s="46"/>
      <c r="D22" s="46"/>
      <c r="E22" s="37"/>
      <c r="F22" s="525"/>
      <c r="G22" s="526"/>
      <c r="H22" s="527"/>
      <c r="I22" s="73"/>
      <c r="J22" s="37"/>
      <c r="K22" s="41" t="s">
        <v>2</v>
      </c>
    </row>
    <row r="23" spans="2:11" ht="39" customHeight="1">
      <c r="B23" s="45"/>
      <c r="C23" s="46"/>
      <c r="D23" s="46"/>
      <c r="E23" s="37"/>
      <c r="F23" s="525"/>
      <c r="G23" s="526"/>
      <c r="H23" s="527"/>
      <c r="I23" s="73"/>
      <c r="J23" s="37"/>
      <c r="K23" s="41" t="s">
        <v>2</v>
      </c>
    </row>
    <row r="24" spans="2:11" ht="39" customHeight="1">
      <c r="B24" s="45"/>
      <c r="C24" s="46"/>
      <c r="D24" s="46"/>
      <c r="E24" s="37"/>
      <c r="F24" s="525"/>
      <c r="G24" s="526"/>
      <c r="H24" s="527"/>
      <c r="I24" s="73"/>
      <c r="J24" s="37"/>
      <c r="K24" s="41" t="s">
        <v>2</v>
      </c>
    </row>
    <row r="25" spans="2:11" ht="39" customHeight="1">
      <c r="B25" s="45"/>
      <c r="C25" s="46"/>
      <c r="D25" s="46"/>
      <c r="E25" s="37"/>
      <c r="F25" s="525"/>
      <c r="G25" s="526"/>
      <c r="H25" s="527"/>
      <c r="I25" s="73"/>
      <c r="J25" s="37"/>
      <c r="K25" s="41" t="s">
        <v>2</v>
      </c>
    </row>
    <row r="26" spans="2:11" ht="39" customHeight="1">
      <c r="B26" s="45"/>
      <c r="C26" s="46"/>
      <c r="D26" s="46"/>
      <c r="E26" s="37"/>
      <c r="F26" s="525"/>
      <c r="G26" s="526"/>
      <c r="H26" s="527"/>
      <c r="I26" s="73"/>
      <c r="J26" s="37"/>
      <c r="K26" s="41" t="s">
        <v>2</v>
      </c>
    </row>
    <row r="27" spans="2:11" ht="39" customHeight="1">
      <c r="B27" s="45"/>
      <c r="C27" s="46"/>
      <c r="D27" s="46"/>
      <c r="E27" s="37"/>
      <c r="F27" s="525"/>
      <c r="G27" s="526"/>
      <c r="H27" s="527"/>
      <c r="I27" s="73"/>
      <c r="J27" s="37"/>
      <c r="K27" s="41" t="s">
        <v>2</v>
      </c>
    </row>
    <row r="28" spans="2:11" ht="39" customHeight="1" thickBot="1">
      <c r="B28" s="47"/>
      <c r="C28" s="48"/>
      <c r="D28" s="48"/>
      <c r="E28" s="38"/>
      <c r="F28" s="528"/>
      <c r="G28" s="529"/>
      <c r="H28" s="530"/>
      <c r="I28" s="74"/>
      <c r="J28" s="38"/>
      <c r="K28" s="42" t="s">
        <v>48</v>
      </c>
    </row>
  </sheetData>
  <sheetProtection algorithmName="SHA-512" hashValue="tBM0SvE3MBHb3TgyoVWdprj9E+DvwsiAep1ayMusC4z2NfHg5LHJJHWh9wxEs9oSZ59925VLyKRy5XGXOR+VqQ==" saltValue="yWZHND5YOF8rnUG9QmjVAg==" spinCount="100000" sheet="1" formatCells="0" formatColumns="0" formatRows="0" insertRows="0"/>
  <mergeCells count="22">
    <mergeCell ref="F5:H5"/>
    <mergeCell ref="F18:H18"/>
    <mergeCell ref="F6:H6"/>
    <mergeCell ref="F7:H7"/>
    <mergeCell ref="F8:H8"/>
    <mergeCell ref="F9:H9"/>
    <mergeCell ref="F10:H10"/>
    <mergeCell ref="F11:H11"/>
    <mergeCell ref="F12:H12"/>
    <mergeCell ref="F13:H13"/>
    <mergeCell ref="F14:H14"/>
    <mergeCell ref="F15:H15"/>
    <mergeCell ref="F19:H19"/>
    <mergeCell ref="F20:H20"/>
    <mergeCell ref="F21:H21"/>
    <mergeCell ref="F22:H22"/>
    <mergeCell ref="F23:H23"/>
    <mergeCell ref="F24:H24"/>
    <mergeCell ref="F25:H25"/>
    <mergeCell ref="F26:H26"/>
    <mergeCell ref="F27:H27"/>
    <mergeCell ref="F28:H28"/>
  </mergeCells>
  <phoneticPr fontId="1"/>
  <conditionalFormatting sqref="I6 H16:I17 I8:I15">
    <cfRule type="expression" dxfId="3" priority="9">
      <formula>IF(RIGHT(TEXT(H6,"0.#%"),2)=".%",FALSE,TRUE)</formula>
    </cfRule>
    <cfRule type="expression" dxfId="2" priority="10">
      <formula>IF(RIGHT(TEXT(H6,"0.#%"),2)=".%",TRUE,FALSE)</formula>
    </cfRule>
  </conditionalFormatting>
  <conditionalFormatting sqref="H16:I17 I7:I15">
    <cfRule type="expression" dxfId="1" priority="7">
      <formula>IF(RIGHT(TEXT(H7,"0.#%"),2)=".%",FALSE,TRUE)</formula>
    </cfRule>
    <cfRule type="expression" dxfId="0" priority="8">
      <formula>IF(RIGHT(TEXT(H7,"0.#%"),2)=".%",TRUE,FALSE)</formula>
    </cfRule>
  </conditionalFormatting>
  <dataValidations count="3">
    <dataValidation imeMode="fullKatakana" allowBlank="1" showInputMessage="1" showErrorMessage="1" sqref="C6:C17 C19:C28" xr:uid="{00000000-0002-0000-0300-000000000000}"/>
    <dataValidation allowBlank="1" showErrorMessage="1" prompt="_x000a_" sqref="I6:I17 H16:H17" xr:uid="{00000000-0002-0000-0300-000001000000}"/>
    <dataValidation type="custom" imeMode="halfAlpha" allowBlank="1" showInputMessage="1" showErrorMessage="1" sqref="J6:J15" xr:uid="{00000000-0002-0000-0300-000002000000}">
      <formula1>ISNUMBER(J6)</formula1>
    </dataValidation>
  </dataValidations>
  <pageMargins left="0.51181102362204722" right="0.11811023622047245" top="0.74803149606299213" bottom="0.74803149606299213" header="0.31496062992125984" footer="0.31496062992125984"/>
  <pageSetup paperSize="9" scale="61" fitToHeight="0" orientation="portrait" r:id="rId1"/>
  <headerFooter>
    <oddHeader>&amp;L
&amp;R&amp;22&amp;KFF0000㊙</oddHeader>
  </headerFooter>
  <legacy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にない場合のみ、入力してください。" xr:uid="{00000000-0002-0000-0300-000003000000}">
          <x14:formula1>
            <xm:f>知財処理用2!$A$1:$A$47</xm:f>
          </x14:formula1>
          <xm:sqref>D15</xm:sqref>
        </x14:dataValidation>
        <x14:dataValidation type="list" errorStyle="warning" allowBlank="1" showInputMessage="1" showErrorMessage="1" error="リストにない場合のみ、入力してください。" xr:uid="{00000000-0002-0000-0300-000004000000}">
          <x14:formula1>
            <xm:f>知財処理用2!$A$1:$A$49</xm:f>
          </x14:formula1>
          <xm:sqref>D6</xm:sqref>
        </x14:dataValidation>
        <x14:dataValidation type="list" errorStyle="warning" allowBlank="1" showInputMessage="1" showErrorMessage="1" error="リストにない場合のみ、入力してください。" xr:uid="{00000000-0002-0000-0300-000005000000}">
          <x14:formula1>
            <xm:f>知財処理用2!$A$1:$A$54</xm:f>
          </x14:formula1>
          <xm:sqref>D7:D14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B1:H25"/>
  <sheetViews>
    <sheetView zoomScaleNormal="100" workbookViewId="0">
      <selection activeCell="M6" sqref="M6"/>
    </sheetView>
  </sheetViews>
  <sheetFormatPr defaultColWidth="9" defaultRowHeight="9.9499999999999993" customHeight="1"/>
  <cols>
    <col min="1" max="1" width="3.625" style="29" customWidth="1"/>
    <col min="2" max="2" width="35.375" style="29" customWidth="1"/>
    <col min="3" max="3" width="18.25" style="29" customWidth="1"/>
    <col min="4" max="4" width="20" style="29" customWidth="1"/>
    <col min="5" max="16384" width="9" style="29"/>
  </cols>
  <sheetData>
    <row r="1" spans="2:8" ht="29.25" customHeight="1">
      <c r="B1" s="30" t="s">
        <v>49</v>
      </c>
      <c r="D1" s="21">
        <f>発明届!B3</f>
        <v>0</v>
      </c>
    </row>
    <row r="2" spans="2:8" ht="29.25" customHeight="1">
      <c r="B2" s="24" t="s">
        <v>59</v>
      </c>
    </row>
    <row r="3" spans="2:8" ht="29.25" customHeight="1">
      <c r="B3" s="24" t="s">
        <v>348</v>
      </c>
    </row>
    <row r="4" spans="2:8" ht="29.25" customHeight="1" thickBot="1">
      <c r="B4" s="24"/>
      <c r="C4" s="21"/>
      <c r="D4" s="21"/>
      <c r="E4" s="21"/>
      <c r="F4" s="21"/>
      <c r="G4" s="21"/>
      <c r="H4" s="21"/>
    </row>
    <row r="5" spans="2:8" ht="64.5" customHeight="1" thickBot="1">
      <c r="B5" s="31" t="s">
        <v>50</v>
      </c>
      <c r="C5" s="26" t="s">
        <v>347</v>
      </c>
    </row>
    <row r="6" spans="2:8" ht="39" customHeight="1">
      <c r="B6" s="75"/>
      <c r="C6" s="83"/>
    </row>
    <row r="7" spans="2:8" ht="39" customHeight="1">
      <c r="B7" s="57"/>
      <c r="C7" s="84"/>
    </row>
    <row r="8" spans="2:8" ht="39" customHeight="1">
      <c r="B8" s="57"/>
      <c r="C8" s="84"/>
    </row>
    <row r="9" spans="2:8" ht="39" customHeight="1">
      <c r="B9" s="57"/>
      <c r="C9" s="84"/>
    </row>
    <row r="10" spans="2:8" ht="39" customHeight="1" thickBot="1">
      <c r="B10" s="60"/>
      <c r="C10" s="85"/>
    </row>
    <row r="11" spans="2:8" ht="39" customHeight="1">
      <c r="B11" s="32"/>
      <c r="C11" s="33"/>
    </row>
    <row r="12" spans="2:8" ht="39" customHeight="1">
      <c r="B12" s="32"/>
      <c r="C12" s="33"/>
    </row>
    <row r="13" spans="2:8" ht="39" customHeight="1">
      <c r="B13" s="32"/>
      <c r="C13" s="33"/>
    </row>
    <row r="14" spans="2:8" ht="39" customHeight="1">
      <c r="B14" s="32"/>
      <c r="C14" s="33"/>
    </row>
    <row r="15" spans="2:8" ht="39" customHeight="1">
      <c r="B15" s="32"/>
      <c r="C15" s="33"/>
    </row>
    <row r="16" spans="2:8" ht="39" customHeight="1">
      <c r="B16" s="32"/>
      <c r="C16" s="33"/>
    </row>
    <row r="17" spans="2:3" ht="39" customHeight="1">
      <c r="B17" s="32"/>
      <c r="C17" s="33"/>
    </row>
    <row r="18" spans="2:3" ht="39" customHeight="1">
      <c r="B18" s="32"/>
      <c r="C18" s="33"/>
    </row>
    <row r="19" spans="2:3" ht="39" customHeight="1">
      <c r="B19" s="32"/>
      <c r="C19" s="33"/>
    </row>
    <row r="20" spans="2:3" ht="39" customHeight="1">
      <c r="B20" s="32"/>
      <c r="C20" s="33"/>
    </row>
    <row r="21" spans="2:3" ht="39" customHeight="1">
      <c r="B21" s="32"/>
      <c r="C21" s="33"/>
    </row>
    <row r="22" spans="2:3" ht="39" customHeight="1">
      <c r="B22" s="32"/>
      <c r="C22" s="33"/>
    </row>
    <row r="23" spans="2:3" ht="39" customHeight="1">
      <c r="B23" s="32"/>
      <c r="C23" s="33"/>
    </row>
    <row r="24" spans="2:3" ht="39" customHeight="1">
      <c r="B24" s="32"/>
      <c r="C24" s="33"/>
    </row>
    <row r="25" spans="2:3" ht="39" customHeight="1">
      <c r="B25" s="32"/>
      <c r="C25" s="33"/>
    </row>
  </sheetData>
  <sheetProtection algorithmName="SHA-512" hashValue="lOQZzK+Yu5lg9n1ter42zbMyxQTgMJ4R8IkAAGtQ8xIIP372xdLmeyBEu8jc2x3KAJtoTLVr87i6aN+HPKfqeQ==" saltValue="DIiax0wAh+1mS7hff6e8XA==" spinCount="100000" sheet="1" formatCells="0" formatColumns="0" formatRows="0" insertRows="0"/>
  <phoneticPr fontId="1"/>
  <pageMargins left="0.51181102362204722" right="0.11811023622047245" top="0.74803149606299213" bottom="0.74803149606299213" header="0.31496062992125984" footer="0.31496062992125984"/>
  <pageSetup paperSize="9" fitToHeight="0" orientation="portrait" r:id="rId1"/>
  <headerFooter>
    <oddHeader>&amp;L
&amp;R&amp;22&amp;KFF0000㊙</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ED952-1727-4CF0-9092-029749D0A278}">
  <sheetPr>
    <pageSetUpPr fitToPage="1"/>
  </sheetPr>
  <dimension ref="A1:AE67"/>
  <sheetViews>
    <sheetView showGridLines="0" view="pageBreakPreview" topLeftCell="A18" zoomScale="130" zoomScaleNormal="100" zoomScaleSheetLayoutView="130" workbookViewId="0">
      <selection activeCell="C49" sqref="C49:AC49"/>
    </sheetView>
  </sheetViews>
  <sheetFormatPr defaultColWidth="9" defaultRowHeight="13.5"/>
  <cols>
    <col min="1" max="1" width="2.375" style="87" customWidth="1"/>
    <col min="2" max="2" width="2.5" style="87" customWidth="1"/>
    <col min="3" max="30" width="3.125" style="87" customWidth="1"/>
    <col min="31" max="31" width="1.5" style="87" customWidth="1"/>
    <col min="32" max="53" width="3.125" style="87" customWidth="1"/>
    <col min="54" max="16384" width="9" style="87"/>
  </cols>
  <sheetData>
    <row r="1" spans="1:31">
      <c r="W1" s="123"/>
      <c r="X1" s="123"/>
      <c r="Y1" s="123" t="s">
        <v>224</v>
      </c>
      <c r="Z1" s="123"/>
      <c r="AA1" s="123" t="s">
        <v>245</v>
      </c>
      <c r="AB1" s="123"/>
      <c r="AC1" s="123" t="s">
        <v>244</v>
      </c>
    </row>
    <row r="2" spans="1:31" ht="14.25">
      <c r="H2" s="562" t="s">
        <v>243</v>
      </c>
      <c r="I2" s="562"/>
      <c r="J2" s="562"/>
      <c r="K2" s="562"/>
      <c r="L2" s="562"/>
      <c r="M2" s="562"/>
      <c r="N2" s="562"/>
      <c r="O2" s="562"/>
      <c r="P2" s="562"/>
      <c r="Q2" s="562"/>
      <c r="R2" s="562"/>
      <c r="S2" s="562"/>
      <c r="T2" s="562"/>
      <c r="U2" s="562"/>
      <c r="V2" s="562"/>
      <c r="W2" s="563"/>
      <c r="X2" s="563"/>
    </row>
    <row r="3" spans="1:31" s="88" customFormat="1" ht="24">
      <c r="C3" s="564" t="s">
        <v>242</v>
      </c>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row>
    <row r="4" spans="1:31" s="88" customFormat="1" ht="11.25" customHeight="1">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row>
    <row r="5" spans="1:31" s="88" customFormat="1" ht="24">
      <c r="C5" s="122"/>
      <c r="D5" s="118"/>
      <c r="E5" s="118"/>
      <c r="F5" s="118"/>
      <c r="G5" s="121" t="s">
        <v>241</v>
      </c>
      <c r="I5" s="120"/>
      <c r="J5" s="119"/>
      <c r="K5" s="119"/>
      <c r="L5" s="119"/>
      <c r="M5" s="119"/>
      <c r="N5" s="119"/>
      <c r="O5" s="119"/>
      <c r="P5" s="119"/>
      <c r="Q5" s="119"/>
      <c r="R5" s="119"/>
      <c r="S5" s="119"/>
      <c r="T5" s="119"/>
      <c r="U5" s="119"/>
      <c r="V5" s="119"/>
      <c r="W5" s="119"/>
      <c r="X5" s="119"/>
      <c r="Y5" s="119"/>
      <c r="Z5" s="118"/>
      <c r="AA5" s="118"/>
      <c r="AB5" s="118"/>
      <c r="AC5" s="118"/>
    </row>
    <row r="6" spans="1:31" s="88" customFormat="1" ht="12" customHeight="1">
      <c r="C6" s="565" t="s">
        <v>240</v>
      </c>
      <c r="D6" s="563"/>
      <c r="E6" s="563"/>
      <c r="F6" s="563"/>
      <c r="G6" s="563"/>
      <c r="H6" s="563"/>
      <c r="I6" s="563"/>
      <c r="J6" s="563"/>
      <c r="K6" s="563"/>
      <c r="L6" s="117"/>
      <c r="M6" s="117"/>
      <c r="N6" s="117"/>
      <c r="O6" s="117"/>
      <c r="P6" s="117"/>
      <c r="Q6" s="117"/>
      <c r="R6" s="117"/>
      <c r="S6" s="565" t="s">
        <v>239</v>
      </c>
      <c r="T6" s="563"/>
      <c r="U6" s="563"/>
      <c r="V6" s="563"/>
      <c r="W6" s="563"/>
      <c r="X6" s="563"/>
      <c r="Y6" s="563"/>
      <c r="Z6" s="563"/>
      <c r="AA6" s="563"/>
      <c r="AB6" s="563"/>
      <c r="AC6" s="563"/>
      <c r="AD6" s="108"/>
      <c r="AE6" s="108"/>
    </row>
    <row r="7" spans="1:31" s="88" customFormat="1" ht="17.25">
      <c r="C7" s="566" t="s">
        <v>238</v>
      </c>
      <c r="D7" s="567"/>
      <c r="E7" s="567"/>
      <c r="F7" s="567"/>
      <c r="G7" s="567"/>
      <c r="H7" s="567"/>
      <c r="I7" s="105"/>
      <c r="J7" s="105"/>
      <c r="K7" s="105"/>
      <c r="L7" s="105"/>
      <c r="M7" s="105"/>
      <c r="N7" s="105"/>
      <c r="O7" s="105"/>
      <c r="P7" s="105"/>
      <c r="Q7" s="105"/>
      <c r="R7" s="105"/>
      <c r="S7" s="546" t="s">
        <v>237</v>
      </c>
      <c r="T7" s="567"/>
      <c r="U7" s="567"/>
      <c r="V7" s="567"/>
      <c r="W7" s="567"/>
      <c r="X7" s="567"/>
      <c r="Y7" s="567"/>
      <c r="Z7" s="567"/>
      <c r="AA7" s="567"/>
      <c r="AB7" s="567"/>
      <c r="AC7" s="567"/>
      <c r="AD7" s="108"/>
      <c r="AE7" s="108"/>
    </row>
    <row r="8" spans="1:31" s="88" customFormat="1" ht="17.25">
      <c r="C8" s="539" t="s">
        <v>236</v>
      </c>
      <c r="D8" s="540"/>
      <c r="E8" s="540"/>
      <c r="F8" s="540"/>
      <c r="G8" s="540"/>
      <c r="H8" s="540"/>
      <c r="I8" s="540"/>
      <c r="J8" s="540"/>
      <c r="K8" s="540"/>
      <c r="L8" s="539" t="s">
        <v>235</v>
      </c>
      <c r="M8" s="540"/>
      <c r="N8" s="540"/>
      <c r="O8" s="540"/>
      <c r="P8" s="540"/>
      <c r="Q8" s="540"/>
      <c r="R8" s="540"/>
      <c r="S8" s="105"/>
      <c r="T8" s="105"/>
      <c r="U8" s="105"/>
      <c r="V8" s="105"/>
      <c r="W8" s="105"/>
      <c r="X8" s="105"/>
      <c r="Y8" s="105"/>
      <c r="Z8" s="105"/>
      <c r="AA8" s="105"/>
      <c r="AB8" s="105"/>
      <c r="AC8" s="105"/>
    </row>
    <row r="9" spans="1:31" s="88" customFormat="1" ht="13.5" customHeight="1">
      <c r="C9" s="541" t="s">
        <v>234</v>
      </c>
      <c r="D9" s="542"/>
      <c r="E9" s="542"/>
      <c r="F9" s="544"/>
      <c r="G9" s="544"/>
      <c r="H9" s="544"/>
      <c r="I9" s="544"/>
      <c r="J9" s="544"/>
      <c r="K9" s="544"/>
      <c r="L9" s="541" t="s">
        <v>233</v>
      </c>
      <c r="M9" s="542"/>
      <c r="N9" s="542"/>
      <c r="O9" s="544"/>
      <c r="P9" s="544"/>
      <c r="Q9" s="544"/>
      <c r="R9" s="544"/>
      <c r="S9" s="544"/>
      <c r="T9" s="544"/>
      <c r="U9" s="544"/>
      <c r="V9" s="544"/>
      <c r="W9" s="544"/>
      <c r="X9" s="567"/>
      <c r="Y9" s="567"/>
      <c r="Z9" s="567"/>
      <c r="AA9" s="567"/>
      <c r="AB9" s="567"/>
      <c r="AC9" s="567"/>
    </row>
    <row r="10" spans="1:31" s="88" customFormat="1" ht="17.25">
      <c r="A10" s="105"/>
      <c r="C10" s="543"/>
      <c r="D10" s="543"/>
      <c r="E10" s="543"/>
      <c r="F10" s="545"/>
      <c r="G10" s="545"/>
      <c r="H10" s="545"/>
      <c r="I10" s="545"/>
      <c r="J10" s="545"/>
      <c r="K10" s="545"/>
      <c r="L10" s="543"/>
      <c r="M10" s="543"/>
      <c r="N10" s="543"/>
      <c r="O10" s="545"/>
      <c r="P10" s="545"/>
      <c r="Q10" s="545"/>
      <c r="R10" s="545"/>
      <c r="S10" s="545"/>
      <c r="T10" s="545"/>
      <c r="U10" s="545"/>
      <c r="V10" s="545"/>
      <c r="W10" s="545"/>
      <c r="X10" s="567"/>
      <c r="Y10" s="567"/>
      <c r="Z10" s="567"/>
      <c r="AA10" s="567"/>
      <c r="AB10" s="567"/>
      <c r="AC10" s="567"/>
    </row>
    <row r="11" spans="1:31" s="88" customFormat="1">
      <c r="C11" s="546" t="s">
        <v>232</v>
      </c>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row>
    <row r="12" spans="1:31" s="88" customFormat="1">
      <c r="E12" s="549"/>
      <c r="F12" s="549"/>
      <c r="G12" s="549"/>
      <c r="H12" s="549"/>
      <c r="I12" s="549"/>
      <c r="J12" s="549"/>
      <c r="K12" s="549"/>
      <c r="L12" s="549"/>
      <c r="M12" s="549"/>
      <c r="N12" s="116"/>
      <c r="O12" s="116"/>
      <c r="S12" s="551"/>
      <c r="T12" s="551"/>
      <c r="U12" s="551"/>
      <c r="V12" s="551"/>
      <c r="W12" s="551"/>
      <c r="X12" s="551"/>
      <c r="Y12" s="551"/>
      <c r="Z12" s="551"/>
      <c r="AA12" s="551"/>
      <c r="AB12" s="551"/>
      <c r="AC12" s="551"/>
    </row>
    <row r="13" spans="1:31" s="88" customFormat="1" ht="13.5" customHeight="1">
      <c r="C13" s="552" t="s">
        <v>231</v>
      </c>
      <c r="D13" s="552"/>
      <c r="E13" s="550"/>
      <c r="F13" s="550"/>
      <c r="G13" s="550"/>
      <c r="H13" s="550"/>
      <c r="I13" s="550"/>
      <c r="J13" s="550"/>
      <c r="K13" s="550"/>
      <c r="L13" s="550"/>
      <c r="M13" s="550"/>
      <c r="N13" s="115"/>
      <c r="O13" s="115"/>
      <c r="S13" s="553"/>
      <c r="T13" s="553"/>
      <c r="U13" s="553"/>
      <c r="V13" s="553"/>
      <c r="W13" s="553"/>
      <c r="X13" s="553"/>
      <c r="Y13" s="553"/>
      <c r="Z13" s="553"/>
      <c r="AA13" s="553"/>
      <c r="AB13" s="553"/>
      <c r="AC13" s="553"/>
    </row>
    <row r="14" spans="1:31" s="88" customFormat="1">
      <c r="C14" s="114" t="s">
        <v>230</v>
      </c>
      <c r="D14" s="113"/>
      <c r="E14" s="573"/>
      <c r="F14" s="573"/>
      <c r="G14" s="573"/>
      <c r="H14" s="573"/>
      <c r="I14" s="573"/>
      <c r="J14" s="573"/>
      <c r="K14" s="573"/>
      <c r="L14" s="573"/>
      <c r="M14" s="113"/>
      <c r="N14" s="113"/>
      <c r="O14" s="113"/>
      <c r="P14" s="554"/>
      <c r="Q14" s="554"/>
      <c r="R14" s="555"/>
      <c r="S14" s="556" t="s">
        <v>229</v>
      </c>
      <c r="T14" s="557"/>
      <c r="U14" s="558"/>
      <c r="V14" s="547"/>
      <c r="W14" s="547"/>
      <c r="X14" s="547"/>
      <c r="Y14" s="547"/>
      <c r="Z14" s="547"/>
      <c r="AA14" s="547"/>
      <c r="AB14" s="547"/>
      <c r="AC14" s="547"/>
    </row>
    <row r="15" spans="1:31" s="88" customFormat="1" ht="17.25">
      <c r="A15" s="105"/>
      <c r="C15" s="572" t="s">
        <v>228</v>
      </c>
      <c r="D15" s="572"/>
      <c r="E15" s="574"/>
      <c r="F15" s="574"/>
      <c r="G15" s="574"/>
      <c r="H15" s="574"/>
      <c r="I15" s="574"/>
      <c r="J15" s="574"/>
      <c r="K15" s="574"/>
      <c r="L15" s="574"/>
      <c r="M15" s="92"/>
      <c r="N15" s="92"/>
      <c r="O15" s="112"/>
      <c r="P15" s="554"/>
      <c r="Q15" s="554"/>
      <c r="R15" s="555"/>
      <c r="S15" s="559"/>
      <c r="T15" s="560"/>
      <c r="U15" s="561"/>
      <c r="V15" s="548"/>
      <c r="W15" s="548"/>
      <c r="X15" s="548"/>
      <c r="Y15" s="548"/>
      <c r="Z15" s="548"/>
      <c r="AA15" s="548"/>
      <c r="AB15" s="548"/>
      <c r="AC15" s="548"/>
      <c r="AD15" s="111"/>
      <c r="AE15" s="111"/>
    </row>
    <row r="16" spans="1:31" s="88" customFormat="1" ht="13.5" customHeight="1">
      <c r="C16" s="108" t="s">
        <v>227</v>
      </c>
      <c r="S16" s="551" t="s">
        <v>226</v>
      </c>
      <c r="T16" s="551"/>
      <c r="U16" s="551"/>
      <c r="V16" s="551"/>
      <c r="W16" s="551"/>
      <c r="X16" s="551"/>
      <c r="Y16" s="551"/>
      <c r="Z16" s="551"/>
      <c r="AA16" s="551"/>
      <c r="AB16" s="551"/>
      <c r="AC16" s="551"/>
    </row>
    <row r="17" spans="1:30" s="88" customFormat="1">
      <c r="C17" s="537" t="s">
        <v>225</v>
      </c>
      <c r="D17" s="537"/>
      <c r="E17" s="537"/>
      <c r="F17" s="538"/>
      <c r="G17" s="538"/>
      <c r="H17" s="538"/>
      <c r="I17" s="92" t="s">
        <v>224</v>
      </c>
      <c r="J17" s="538"/>
      <c r="K17" s="538"/>
      <c r="L17" s="92" t="s">
        <v>223</v>
      </c>
      <c r="M17" s="538"/>
      <c r="N17" s="538"/>
      <c r="O17" s="92" t="s">
        <v>222</v>
      </c>
      <c r="P17" s="92"/>
      <c r="Q17" s="92"/>
      <c r="S17" s="553" t="s">
        <v>221</v>
      </c>
      <c r="T17" s="553"/>
      <c r="U17" s="553"/>
      <c r="V17" s="553"/>
      <c r="W17" s="553"/>
      <c r="X17" s="553"/>
      <c r="Y17" s="553"/>
      <c r="Z17" s="553"/>
      <c r="AA17" s="553"/>
      <c r="AB17" s="553"/>
      <c r="AC17" s="553"/>
    </row>
    <row r="18" spans="1:30" s="88" customFormat="1">
      <c r="D18" s="570" t="s">
        <v>220</v>
      </c>
      <c r="E18" s="571"/>
      <c r="F18" s="571"/>
      <c r="G18" s="571"/>
      <c r="H18" s="571"/>
      <c r="I18" s="571"/>
      <c r="J18" s="571"/>
      <c r="K18" s="571"/>
      <c r="L18" s="571"/>
      <c r="M18" s="571"/>
      <c r="N18" s="571"/>
      <c r="O18" s="571"/>
      <c r="P18" s="571"/>
      <c r="Q18" s="571"/>
      <c r="S18" s="556" t="s">
        <v>219</v>
      </c>
      <c r="T18" s="557"/>
      <c r="U18" s="558"/>
      <c r="V18" s="547"/>
      <c r="W18" s="547"/>
      <c r="X18" s="547"/>
      <c r="Y18" s="547"/>
      <c r="Z18" s="547"/>
      <c r="AA18" s="547"/>
      <c r="AB18" s="547"/>
      <c r="AC18" s="547"/>
    </row>
    <row r="19" spans="1:30" s="88" customFormat="1">
      <c r="C19" s="111" t="s">
        <v>218</v>
      </c>
      <c r="S19" s="559"/>
      <c r="T19" s="560"/>
      <c r="U19" s="561"/>
      <c r="V19" s="548"/>
      <c r="W19" s="548"/>
      <c r="X19" s="548"/>
      <c r="Y19" s="548"/>
      <c r="Z19" s="548"/>
      <c r="AA19" s="548"/>
      <c r="AB19" s="548"/>
      <c r="AC19" s="548"/>
    </row>
    <row r="20" spans="1:30" s="88" customFormat="1">
      <c r="C20" s="110" t="s">
        <v>217</v>
      </c>
      <c r="D20" s="568"/>
      <c r="E20" s="568"/>
      <c r="F20" s="568"/>
      <c r="G20" s="92" t="s">
        <v>216</v>
      </c>
      <c r="H20" s="568"/>
      <c r="I20" s="568"/>
      <c r="J20" s="568"/>
      <c r="S20" s="569" t="s">
        <v>215</v>
      </c>
      <c r="T20" s="569"/>
      <c r="U20" s="569"/>
      <c r="V20" s="569"/>
      <c r="W20" s="569"/>
      <c r="X20" s="569"/>
      <c r="Y20" s="569"/>
      <c r="Z20" s="569"/>
      <c r="AA20" s="569"/>
      <c r="AB20" s="569"/>
      <c r="AC20" s="569"/>
    </row>
    <row r="21" spans="1:30" s="88" customFormat="1">
      <c r="S21" s="553" t="s">
        <v>214</v>
      </c>
      <c r="T21" s="553"/>
      <c r="U21" s="553"/>
      <c r="V21" s="553"/>
      <c r="W21" s="553"/>
      <c r="X21" s="553"/>
      <c r="Y21" s="553"/>
      <c r="Z21" s="553"/>
      <c r="AA21" s="553"/>
      <c r="AB21" s="553"/>
      <c r="AC21" s="553"/>
    </row>
    <row r="22" spans="1:30" s="88" customFormat="1">
      <c r="C22" s="111" t="s">
        <v>213</v>
      </c>
    </row>
    <row r="23" spans="1:30" s="88" customFormat="1" ht="17.25">
      <c r="A23" s="105"/>
      <c r="C23" s="572" t="s">
        <v>212</v>
      </c>
      <c r="D23" s="572"/>
      <c r="E23" s="92"/>
      <c r="F23" s="538"/>
      <c r="G23" s="538"/>
      <c r="H23" s="538"/>
      <c r="I23" s="538"/>
      <c r="J23" s="538"/>
      <c r="K23" s="538"/>
      <c r="L23" s="538"/>
      <c r="M23" s="538"/>
      <c r="N23" s="538"/>
      <c r="O23" s="538"/>
      <c r="P23" s="538"/>
      <c r="Q23" s="538"/>
      <c r="R23" s="538"/>
      <c r="S23" s="538"/>
      <c r="T23" s="538"/>
      <c r="U23" s="538"/>
      <c r="V23" s="538"/>
      <c r="W23" s="538"/>
      <c r="X23" s="538"/>
      <c r="Y23" s="538"/>
      <c r="Z23" s="538"/>
      <c r="AA23" s="567"/>
      <c r="AB23" s="567"/>
      <c r="AC23" s="567"/>
    </row>
    <row r="24" spans="1:30" s="88" customFormat="1">
      <c r="D24" s="570" t="s">
        <v>211</v>
      </c>
      <c r="E24" s="571"/>
      <c r="F24" s="571"/>
      <c r="G24" s="571"/>
      <c r="H24" s="571"/>
      <c r="I24" s="571"/>
      <c r="J24" s="571"/>
      <c r="K24" s="571"/>
      <c r="L24" s="571"/>
      <c r="M24" s="571"/>
      <c r="N24" s="571"/>
      <c r="O24" s="571"/>
      <c r="P24" s="571"/>
      <c r="Q24" s="571"/>
      <c r="R24" s="571"/>
      <c r="S24" s="571"/>
      <c r="T24" s="571"/>
      <c r="U24" s="571"/>
      <c r="V24" s="571"/>
      <c r="W24" s="571"/>
      <c r="X24" s="571"/>
      <c r="Y24" s="571"/>
      <c r="Z24" s="571"/>
    </row>
    <row r="25" spans="1:30" s="88" customFormat="1" ht="7.5" customHeight="1">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row>
    <row r="26" spans="1:30" s="88" customFormat="1">
      <c r="C26" s="111" t="s">
        <v>210</v>
      </c>
      <c r="AA26" s="108"/>
      <c r="AB26" s="108"/>
      <c r="AC26" s="108"/>
    </row>
    <row r="27" spans="1:30" s="88" customFormat="1" ht="17.25" customHeight="1">
      <c r="A27" s="105"/>
      <c r="B27" s="105"/>
      <c r="C27" s="110" t="s">
        <v>209</v>
      </c>
      <c r="D27" s="109"/>
      <c r="E27" s="109"/>
      <c r="F27" s="109"/>
      <c r="G27" s="92"/>
      <c r="H27" s="588"/>
      <c r="I27" s="589"/>
      <c r="J27" s="589"/>
      <c r="K27" s="589"/>
      <c r="L27" s="589"/>
      <c r="M27" s="589"/>
      <c r="N27" s="589"/>
      <c r="O27" s="589"/>
      <c r="P27" s="589"/>
      <c r="Q27" s="589"/>
      <c r="R27" s="589"/>
      <c r="S27" s="589"/>
      <c r="T27" s="589"/>
      <c r="U27" s="589"/>
      <c r="V27" s="589"/>
      <c r="W27" s="589"/>
      <c r="X27" s="589"/>
      <c r="Y27" s="589"/>
      <c r="Z27" s="589"/>
      <c r="AA27" s="108"/>
      <c r="AB27" s="108"/>
      <c r="AC27" s="108"/>
    </row>
    <row r="28" spans="1:30" s="88" customFormat="1">
      <c r="C28" s="108"/>
      <c r="D28" s="575" t="s">
        <v>208</v>
      </c>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row>
    <row r="29" spans="1:30" s="88" customFormat="1" ht="7.5" customHeight="1">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row>
    <row r="30" spans="1:30" s="88" customFormat="1" ht="12.75" customHeight="1">
      <c r="C30" s="108" t="s">
        <v>207</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row>
    <row r="31" spans="1:30" s="88" customFormat="1">
      <c r="C31" s="567" t="s">
        <v>206</v>
      </c>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row>
    <row r="32" spans="1:30" s="88" customFormat="1">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row>
    <row r="33" spans="1:29" s="88" customFormat="1">
      <c r="A33" s="554" t="s">
        <v>205</v>
      </c>
      <c r="B33" s="567"/>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row>
    <row r="34" spans="1:29" s="88" customFormat="1">
      <c r="A34" s="576" t="s">
        <v>204</v>
      </c>
      <c r="B34" s="576"/>
      <c r="C34" s="576"/>
      <c r="D34" s="576"/>
      <c r="E34" s="576"/>
      <c r="F34" s="576"/>
      <c r="G34" s="576"/>
      <c r="H34" s="576"/>
      <c r="I34" s="576"/>
      <c r="J34" s="576"/>
      <c r="K34" s="576"/>
      <c r="L34" s="576"/>
      <c r="M34" s="576"/>
      <c r="O34" s="576" t="s">
        <v>203</v>
      </c>
      <c r="P34" s="576"/>
      <c r="Q34" s="576"/>
      <c r="R34" s="576"/>
      <c r="S34" s="576"/>
      <c r="T34" s="576"/>
      <c r="U34" s="576"/>
      <c r="V34" s="576"/>
      <c r="W34" s="576"/>
      <c r="X34" s="576"/>
      <c r="Y34" s="576"/>
      <c r="Z34" s="576"/>
    </row>
    <row r="35" spans="1:29" s="88" customFormat="1">
      <c r="C35" s="554"/>
      <c r="D35" s="554"/>
      <c r="E35" s="554"/>
      <c r="F35" s="554"/>
      <c r="G35" s="554"/>
      <c r="H35" s="554"/>
      <c r="I35" s="554"/>
      <c r="J35" s="554"/>
      <c r="K35" s="554"/>
      <c r="L35" s="554"/>
      <c r="M35" s="567" t="s">
        <v>202</v>
      </c>
      <c r="N35" s="567"/>
      <c r="O35" s="554"/>
      <c r="P35" s="554"/>
      <c r="Q35" s="554"/>
      <c r="R35" s="554"/>
      <c r="S35" s="554"/>
      <c r="T35" s="554"/>
      <c r="U35" s="554"/>
      <c r="V35" s="554"/>
      <c r="W35" s="554"/>
      <c r="X35" s="554"/>
      <c r="Y35" s="567" t="s">
        <v>201</v>
      </c>
      <c r="Z35" s="567"/>
      <c r="AA35" s="567"/>
      <c r="AB35" s="567"/>
      <c r="AC35" s="567"/>
    </row>
    <row r="36" spans="1:29" s="88" customFormat="1" ht="17.25">
      <c r="A36" s="105"/>
      <c r="C36" s="577"/>
      <c r="D36" s="577"/>
      <c r="E36" s="577"/>
      <c r="F36" s="577"/>
      <c r="G36" s="577"/>
      <c r="H36" s="577"/>
      <c r="I36" s="577"/>
      <c r="J36" s="577"/>
      <c r="K36" s="577"/>
      <c r="L36" s="577"/>
      <c r="M36" s="567" t="s">
        <v>200</v>
      </c>
      <c r="N36" s="567"/>
      <c r="O36" s="577"/>
      <c r="P36" s="577"/>
      <c r="Q36" s="577"/>
      <c r="R36" s="577"/>
      <c r="S36" s="577"/>
      <c r="T36" s="577"/>
      <c r="U36" s="577"/>
      <c r="V36" s="577"/>
      <c r="W36" s="577"/>
      <c r="X36" s="577"/>
      <c r="Y36" s="567" t="s">
        <v>199</v>
      </c>
      <c r="Z36" s="567"/>
      <c r="AA36" s="567"/>
      <c r="AB36" s="567"/>
      <c r="AC36" s="567"/>
    </row>
    <row r="37" spans="1:29" s="88" customFormat="1">
      <c r="C37" s="580" t="s">
        <v>198</v>
      </c>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row>
    <row r="38" spans="1:29" s="88" customFormat="1" ht="18.75">
      <c r="C38" s="582" t="s">
        <v>197</v>
      </c>
      <c r="D38" s="567"/>
      <c r="E38" s="567"/>
      <c r="F38" s="567"/>
      <c r="G38" s="567"/>
      <c r="H38" s="567"/>
      <c r="I38" s="567"/>
      <c r="J38" s="567"/>
      <c r="P38" s="582" t="s">
        <v>196</v>
      </c>
      <c r="Q38" s="582"/>
      <c r="R38" s="582"/>
      <c r="S38" s="582"/>
      <c r="T38" s="582"/>
      <c r="U38" s="582"/>
      <c r="V38" s="582"/>
      <c r="W38" s="582"/>
      <c r="X38" s="582"/>
    </row>
    <row r="39" spans="1:29" s="88" customFormat="1">
      <c r="C39" s="583" t="s">
        <v>195</v>
      </c>
      <c r="D39" s="584"/>
      <c r="E39" s="584"/>
      <c r="F39" s="584"/>
      <c r="G39" s="584"/>
      <c r="H39" s="565" t="s">
        <v>194</v>
      </c>
      <c r="I39" s="563"/>
      <c r="J39" s="563"/>
      <c r="K39" s="583" t="s">
        <v>193</v>
      </c>
      <c r="L39" s="584"/>
      <c r="M39" s="584"/>
      <c r="N39" s="584"/>
      <c r="O39" s="585"/>
      <c r="P39" s="547"/>
      <c r="Q39" s="547"/>
      <c r="R39" s="547"/>
      <c r="S39" s="547"/>
      <c r="T39" s="547"/>
      <c r="U39" s="547"/>
      <c r="V39" s="547"/>
    </row>
    <row r="40" spans="1:29" s="88" customFormat="1">
      <c r="C40" s="538" t="s">
        <v>192</v>
      </c>
      <c r="D40" s="538"/>
      <c r="E40" s="538"/>
      <c r="F40" s="538"/>
      <c r="G40" s="538"/>
      <c r="H40" s="538" t="s">
        <v>191</v>
      </c>
      <c r="I40" s="538"/>
      <c r="J40" s="538"/>
      <c r="K40" s="538" t="s">
        <v>190</v>
      </c>
      <c r="L40" s="538"/>
      <c r="M40" s="538"/>
      <c r="N40" s="538"/>
      <c r="O40" s="586"/>
      <c r="P40" s="548"/>
      <c r="Q40" s="548"/>
      <c r="R40" s="548"/>
      <c r="S40" s="548"/>
      <c r="T40" s="548"/>
      <c r="U40" s="548"/>
      <c r="V40" s="548"/>
    </row>
    <row r="41" spans="1:29" s="107" customFormat="1">
      <c r="C41" s="580" t="s">
        <v>189</v>
      </c>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row>
    <row r="42" spans="1:29" s="88" customFormat="1">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row>
    <row r="43" spans="1:29" s="88" customFormat="1">
      <c r="C43" s="565" t="s">
        <v>188</v>
      </c>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row>
    <row r="44" spans="1:29" s="88" customFormat="1" ht="20.25" customHeight="1">
      <c r="C44" s="578" t="s">
        <v>187</v>
      </c>
      <c r="D44" s="578"/>
      <c r="E44" s="578"/>
      <c r="F44" s="578"/>
      <c r="G44" s="579" t="str">
        <f>IF(ISBLANK(E12),"",E12)</f>
        <v/>
      </c>
      <c r="H44" s="579"/>
      <c r="I44" s="579"/>
      <c r="J44" s="579"/>
      <c r="K44" s="579"/>
      <c r="L44" s="579"/>
      <c r="M44" s="579"/>
      <c r="N44" s="579"/>
      <c r="O44" s="579"/>
      <c r="P44" s="579"/>
      <c r="Q44" s="579"/>
      <c r="R44" s="579"/>
      <c r="S44" s="579"/>
      <c r="T44" s="567"/>
      <c r="U44" s="106" t="s">
        <v>186</v>
      </c>
      <c r="V44" s="590" t="s">
        <v>185</v>
      </c>
      <c r="W44" s="590"/>
      <c r="X44" s="590"/>
      <c r="Y44" s="590"/>
      <c r="Z44" s="590"/>
      <c r="AA44" s="590"/>
      <c r="AB44" s="590"/>
      <c r="AC44" s="590"/>
    </row>
    <row r="45" spans="1:29" s="88" customFormat="1">
      <c r="C45" s="591" t="s">
        <v>184</v>
      </c>
      <c r="D45" s="592"/>
      <c r="E45" s="592"/>
      <c r="F45" s="592"/>
      <c r="G45" s="592"/>
      <c r="H45" s="592"/>
      <c r="I45" s="592"/>
      <c r="J45" s="592"/>
      <c r="K45" s="592"/>
      <c r="L45" s="592"/>
      <c r="M45" s="592"/>
      <c r="N45" s="592"/>
      <c r="O45" s="592"/>
      <c r="P45" s="592"/>
      <c r="Q45" s="592"/>
      <c r="R45" s="592"/>
      <c r="S45" s="592"/>
      <c r="T45" s="567"/>
      <c r="U45" s="567"/>
      <c r="V45" s="590"/>
      <c r="W45" s="590"/>
      <c r="X45" s="590"/>
      <c r="Y45" s="590"/>
      <c r="Z45" s="590"/>
      <c r="AA45" s="590"/>
      <c r="AB45" s="590"/>
      <c r="AC45" s="590"/>
    </row>
    <row r="46" spans="1:29" s="88" customFormat="1" ht="17.25">
      <c r="A46" s="105"/>
      <c r="C46" s="572" t="s">
        <v>183</v>
      </c>
      <c r="D46" s="572"/>
      <c r="E46" s="572"/>
      <c r="F46" s="572"/>
      <c r="G46" s="577" t="str">
        <f>IF(ISBLANK(E14),"",E14)</f>
        <v/>
      </c>
      <c r="H46" s="577"/>
      <c r="I46" s="577"/>
      <c r="J46" s="577"/>
      <c r="K46" s="577"/>
      <c r="L46" s="577"/>
      <c r="M46" s="577"/>
      <c r="N46" s="577"/>
      <c r="O46" s="577"/>
      <c r="P46" s="577"/>
      <c r="Q46" s="577"/>
      <c r="R46" s="577"/>
      <c r="S46" s="577"/>
      <c r="T46" s="567"/>
      <c r="U46" s="567"/>
      <c r="V46" s="590"/>
      <c r="W46" s="590"/>
      <c r="X46" s="590"/>
      <c r="Y46" s="590"/>
      <c r="Z46" s="590"/>
      <c r="AA46" s="590"/>
      <c r="AB46" s="590"/>
      <c r="AC46" s="590"/>
    </row>
    <row r="47" spans="1:29" s="88" customFormat="1">
      <c r="C47" s="104"/>
      <c r="D47" s="597" t="s">
        <v>182</v>
      </c>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row>
    <row r="48" spans="1:29" s="88" customFormat="1" ht="9.75" customHeight="1">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row>
    <row r="49" spans="1:30" s="88" customFormat="1">
      <c r="C49" s="567" t="s">
        <v>181</v>
      </c>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row>
    <row r="50" spans="1:30" s="88" customFormat="1" ht="9" customHeight="1">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row>
    <row r="51" spans="1:30" s="88" customFormat="1" ht="18.75">
      <c r="C51" s="554" t="s">
        <v>180</v>
      </c>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row>
    <row r="52" spans="1:30" s="88" customFormat="1">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row>
    <row r="53" spans="1:30" s="88" customFormat="1" ht="18.75">
      <c r="A53" s="87" t="s">
        <v>179</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30" s="88" customFormat="1">
      <c r="A54" s="102" t="s">
        <v>178</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row>
    <row r="55" spans="1:30" s="88" customFormat="1">
      <c r="C55" s="100"/>
      <c r="D55" s="99"/>
      <c r="E55" s="99"/>
      <c r="F55" s="99"/>
      <c r="G55" s="99"/>
      <c r="H55" s="99"/>
      <c r="I55" s="99"/>
      <c r="J55" s="99"/>
      <c r="K55" s="99"/>
      <c r="L55" s="99"/>
      <c r="M55" s="99"/>
      <c r="N55" s="99"/>
      <c r="O55" s="99"/>
      <c r="P55" s="99"/>
      <c r="Q55" s="99"/>
      <c r="R55" s="99"/>
      <c r="S55" s="99"/>
      <c r="T55" s="99"/>
      <c r="U55" s="99"/>
      <c r="V55" s="99"/>
      <c r="W55" s="99"/>
      <c r="X55" s="99"/>
      <c r="Y55" s="98"/>
      <c r="Z55" s="98"/>
      <c r="AA55" s="98"/>
      <c r="AB55" s="98"/>
      <c r="AC55" s="97"/>
    </row>
    <row r="56" spans="1:30" s="88" customFormat="1" ht="18.75">
      <c r="C56" s="593" t="s">
        <v>177</v>
      </c>
      <c r="D56" s="554"/>
      <c r="E56" s="554"/>
      <c r="F56" s="554"/>
      <c r="G56" s="554"/>
      <c r="H56" s="554"/>
      <c r="I56" s="554"/>
      <c r="J56" s="554"/>
      <c r="K56" s="554"/>
      <c r="L56" s="554"/>
      <c r="M56" s="554"/>
      <c r="N56" s="554"/>
      <c r="O56" s="554"/>
      <c r="P56" s="554"/>
      <c r="Q56" s="554"/>
      <c r="R56" s="554"/>
      <c r="S56" s="554"/>
      <c r="T56" s="554"/>
      <c r="U56" s="554"/>
      <c r="V56" s="554"/>
      <c r="W56" s="554"/>
      <c r="X56" s="554"/>
      <c r="Y56" s="554"/>
      <c r="Z56" s="554"/>
      <c r="AA56" s="554"/>
      <c r="AB56" s="554"/>
      <c r="AC56" s="594"/>
    </row>
    <row r="57" spans="1:30" s="88" customFormat="1">
      <c r="C57" s="595"/>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86"/>
    </row>
    <row r="58" spans="1:30" s="88" customFormat="1">
      <c r="C58" s="596" t="s">
        <v>176</v>
      </c>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row>
    <row r="59" spans="1:30" s="88" customFormat="1">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row>
    <row r="60" spans="1:30" s="88" customFormat="1">
      <c r="A60" s="92" t="s">
        <v>175</v>
      </c>
      <c r="B60" s="92"/>
      <c r="C60" s="92"/>
      <c r="D60" s="538"/>
      <c r="E60" s="538"/>
      <c r="F60" s="538"/>
      <c r="G60" s="538"/>
      <c r="I60" s="92" t="s">
        <v>174</v>
      </c>
      <c r="J60" s="92"/>
      <c r="K60" s="92"/>
      <c r="L60" s="92"/>
      <c r="M60" s="538"/>
      <c r="N60" s="538"/>
      <c r="O60" s="538"/>
      <c r="Q60" s="92" t="s">
        <v>173</v>
      </c>
      <c r="R60" s="92"/>
      <c r="S60" s="92"/>
      <c r="T60" s="538"/>
      <c r="U60" s="538"/>
      <c r="W60" s="96" t="s">
        <v>172</v>
      </c>
      <c r="X60" s="92"/>
      <c r="Y60" s="96"/>
      <c r="Z60" s="95"/>
      <c r="AA60" s="599"/>
      <c r="AB60" s="599"/>
      <c r="AC60" s="599"/>
      <c r="AD60" s="538"/>
    </row>
    <row r="61" spans="1:30" s="88" customFormat="1">
      <c r="G61" s="94"/>
      <c r="J61" s="87"/>
      <c r="K61" s="87"/>
      <c r="L61" s="87"/>
      <c r="M61" s="87"/>
      <c r="N61" s="87"/>
      <c r="O61" s="87"/>
      <c r="P61" s="87"/>
      <c r="Q61" s="87"/>
      <c r="R61" s="87"/>
      <c r="S61" s="87"/>
      <c r="T61" s="87"/>
      <c r="U61" s="87"/>
      <c r="V61" s="87"/>
      <c r="W61" s="87"/>
      <c r="X61" s="87"/>
      <c r="Y61" s="87"/>
      <c r="Z61" s="87"/>
      <c r="AA61" s="87"/>
      <c r="AB61" s="87"/>
      <c r="AC61" s="87"/>
    </row>
    <row r="62" spans="1:30" s="88" customFormat="1">
      <c r="A62" s="92" t="s">
        <v>171</v>
      </c>
      <c r="B62" s="93"/>
      <c r="C62" s="92"/>
      <c r="D62" s="92"/>
      <c r="E62" s="92"/>
      <c r="F62" s="92"/>
      <c r="G62" s="92"/>
      <c r="H62" s="92"/>
      <c r="I62" s="92"/>
      <c r="J62" s="88" t="s">
        <v>170</v>
      </c>
      <c r="T62" s="91"/>
      <c r="U62" s="87"/>
      <c r="V62" s="87"/>
      <c r="W62" s="87"/>
      <c r="X62" s="87"/>
      <c r="Y62" s="87"/>
      <c r="Z62" s="87"/>
      <c r="AA62" s="87"/>
      <c r="AB62" s="87"/>
      <c r="AC62" s="87"/>
    </row>
    <row r="63" spans="1:30" s="88" customFormat="1">
      <c r="A63" s="91"/>
      <c r="B63" s="91"/>
      <c r="C63" s="91"/>
      <c r="D63" s="91"/>
      <c r="E63" s="91"/>
      <c r="F63" s="91"/>
      <c r="G63" s="91"/>
      <c r="H63" s="91"/>
      <c r="I63" s="91"/>
      <c r="J63" s="91"/>
      <c r="K63" s="91"/>
      <c r="L63" s="91"/>
      <c r="M63" s="91"/>
      <c r="N63" s="91"/>
      <c r="O63" s="91"/>
      <c r="P63" s="91"/>
      <c r="Q63" s="91"/>
      <c r="R63" s="91"/>
      <c r="S63" s="91"/>
      <c r="T63" s="91"/>
      <c r="U63" s="87"/>
      <c r="V63" s="87"/>
      <c r="W63" s="87"/>
      <c r="X63" s="87"/>
      <c r="Y63" s="87"/>
      <c r="Z63" s="87"/>
      <c r="AA63" s="87"/>
      <c r="AB63" s="87"/>
      <c r="AC63" s="87"/>
    </row>
    <row r="64" spans="1:30" s="88" customFormat="1">
      <c r="G64" s="90" t="s">
        <v>169</v>
      </c>
      <c r="J64" s="87"/>
      <c r="K64" s="87"/>
      <c r="L64" s="87"/>
      <c r="M64" s="87"/>
      <c r="N64" s="87"/>
      <c r="O64" s="87"/>
      <c r="P64" s="87"/>
      <c r="Q64" s="87"/>
      <c r="R64" s="87"/>
      <c r="S64" s="87"/>
      <c r="T64" s="87"/>
      <c r="U64" s="87"/>
      <c r="V64" s="87"/>
      <c r="W64" s="87"/>
      <c r="X64" s="87"/>
      <c r="Y64" s="87"/>
      <c r="Z64" s="87"/>
      <c r="AA64" s="87"/>
      <c r="AB64" s="87"/>
      <c r="AC64" s="87"/>
    </row>
    <row r="65" spans="3:29" s="88" customFormat="1">
      <c r="C65" s="567"/>
      <c r="D65" s="567"/>
      <c r="E65" s="567"/>
      <c r="F65" s="567"/>
      <c r="G65" s="567"/>
      <c r="H65" s="555"/>
      <c r="I65" s="600" t="s">
        <v>168</v>
      </c>
      <c r="J65" s="601"/>
      <c r="K65" s="601"/>
      <c r="L65" s="602"/>
      <c r="M65" s="547"/>
      <c r="N65" s="547"/>
      <c r="O65" s="547"/>
      <c r="P65" s="547"/>
      <c r="Q65" s="547"/>
      <c r="R65" s="547"/>
      <c r="S65" s="547"/>
      <c r="T65" s="547"/>
      <c r="U65" s="547"/>
      <c r="V65" s="547"/>
      <c r="W65" s="547"/>
      <c r="X65" s="547"/>
      <c r="Y65" s="89"/>
    </row>
    <row r="66" spans="3:29" s="88" customFormat="1">
      <c r="C66" s="567"/>
      <c r="D66" s="567"/>
      <c r="E66" s="567"/>
      <c r="F66" s="567"/>
      <c r="G66" s="567"/>
      <c r="H66" s="555"/>
      <c r="I66" s="603"/>
      <c r="J66" s="577"/>
      <c r="K66" s="577"/>
      <c r="L66" s="604"/>
      <c r="M66" s="548"/>
      <c r="N66" s="548"/>
      <c r="O66" s="548"/>
      <c r="P66" s="548"/>
      <c r="Q66" s="548"/>
      <c r="R66" s="548"/>
      <c r="S66" s="548"/>
      <c r="T66" s="548"/>
      <c r="U66" s="548"/>
      <c r="V66" s="548"/>
      <c r="W66" s="548"/>
      <c r="X66" s="548"/>
      <c r="Y66" s="89"/>
    </row>
    <row r="67" spans="3:29">
      <c r="I67" s="587"/>
      <c r="J67" s="563"/>
      <c r="K67" s="563"/>
      <c r="L67" s="563"/>
      <c r="M67" s="563"/>
      <c r="N67" s="563"/>
      <c r="O67" s="563"/>
      <c r="P67" s="563"/>
      <c r="Q67" s="563"/>
      <c r="R67" s="563"/>
      <c r="S67" s="563"/>
      <c r="T67" s="563"/>
      <c r="U67" s="563"/>
      <c r="V67" s="563"/>
      <c r="W67" s="563"/>
      <c r="X67" s="563"/>
      <c r="Y67" s="563"/>
      <c r="Z67" s="563"/>
      <c r="AA67" s="563"/>
      <c r="AB67" s="563"/>
      <c r="AC67" s="563"/>
    </row>
  </sheetData>
  <mergeCells count="124">
    <mergeCell ref="D47:AC47"/>
    <mergeCell ref="C49:AC49"/>
    <mergeCell ref="C50:AC50"/>
    <mergeCell ref="C51:AC51"/>
    <mergeCell ref="D60:G60"/>
    <mergeCell ref="M60:O60"/>
    <mergeCell ref="T60:U60"/>
    <mergeCell ref="AA60:AD60"/>
    <mergeCell ref="C65:H66"/>
    <mergeCell ref="I65:L66"/>
    <mergeCell ref="M65:M66"/>
    <mergeCell ref="N65:N66"/>
    <mergeCell ref="O65:O66"/>
    <mergeCell ref="P65:P66"/>
    <mergeCell ref="I67:AC67"/>
    <mergeCell ref="H27:Z27"/>
    <mergeCell ref="Q65:Q66"/>
    <mergeCell ref="R65:R66"/>
    <mergeCell ref="S65:S66"/>
    <mergeCell ref="T65:T66"/>
    <mergeCell ref="U65:U66"/>
    <mergeCell ref="V65:V66"/>
    <mergeCell ref="W65:W66"/>
    <mergeCell ref="X65:X66"/>
    <mergeCell ref="T44:T46"/>
    <mergeCell ref="V44:AC46"/>
    <mergeCell ref="C45:S45"/>
    <mergeCell ref="U45:U46"/>
    <mergeCell ref="C46:F46"/>
    <mergeCell ref="G46:S46"/>
    <mergeCell ref="C52:AC52"/>
    <mergeCell ref="C56:AC56"/>
    <mergeCell ref="C57:AC57"/>
    <mergeCell ref="C58:AC58"/>
    <mergeCell ref="C59:AC59"/>
    <mergeCell ref="C41:AC41"/>
    <mergeCell ref="C42:AC42"/>
    <mergeCell ref="C43:AC43"/>
    <mergeCell ref="C44:F44"/>
    <mergeCell ref="G44:S44"/>
    <mergeCell ref="C37:AC37"/>
    <mergeCell ref="C38:J38"/>
    <mergeCell ref="P38:X38"/>
    <mergeCell ref="C39:G39"/>
    <mergeCell ref="H39:J39"/>
    <mergeCell ref="K39:O39"/>
    <mergeCell ref="P39:P40"/>
    <mergeCell ref="Q39:Q40"/>
    <mergeCell ref="R39:R40"/>
    <mergeCell ref="S39:S40"/>
    <mergeCell ref="T39:T40"/>
    <mergeCell ref="U39:U40"/>
    <mergeCell ref="V39:V40"/>
    <mergeCell ref="C40:G40"/>
    <mergeCell ref="H40:J40"/>
    <mergeCell ref="K40:O40"/>
    <mergeCell ref="V18:V19"/>
    <mergeCell ref="Y36:Z36"/>
    <mergeCell ref="M36:N36"/>
    <mergeCell ref="S21:AC21"/>
    <mergeCell ref="C23:D23"/>
    <mergeCell ref="F23:Z23"/>
    <mergeCell ref="AA23:AC23"/>
    <mergeCell ref="D24:Z24"/>
    <mergeCell ref="D28:AD28"/>
    <mergeCell ref="C31:AC31"/>
    <mergeCell ref="Z18:Z19"/>
    <mergeCell ref="AA18:AA19"/>
    <mergeCell ref="AB18:AB19"/>
    <mergeCell ref="AC18:AC19"/>
    <mergeCell ref="C32:AC32"/>
    <mergeCell ref="A33:AC33"/>
    <mergeCell ref="A34:M34"/>
    <mergeCell ref="O34:Z34"/>
    <mergeCell ref="C35:L36"/>
    <mergeCell ref="M35:N35"/>
    <mergeCell ref="O35:X36"/>
    <mergeCell ref="Y35:Z35"/>
    <mergeCell ref="AA35:AC36"/>
    <mergeCell ref="H2:X2"/>
    <mergeCell ref="C3:AC3"/>
    <mergeCell ref="C6:K6"/>
    <mergeCell ref="S6:AC6"/>
    <mergeCell ref="C7:H7"/>
    <mergeCell ref="S7:AC7"/>
    <mergeCell ref="S16:AC16"/>
    <mergeCell ref="D20:F20"/>
    <mergeCell ref="H20:J20"/>
    <mergeCell ref="S20:AC20"/>
    <mergeCell ref="D18:Q18"/>
    <mergeCell ref="S18:U19"/>
    <mergeCell ref="C15:D15"/>
    <mergeCell ref="X9:AC10"/>
    <mergeCell ref="W18:W19"/>
    <mergeCell ref="X18:X19"/>
    <mergeCell ref="Y18:Y19"/>
    <mergeCell ref="M17:N17"/>
    <mergeCell ref="S17:AC17"/>
    <mergeCell ref="X14:X15"/>
    <mergeCell ref="Y14:Y15"/>
    <mergeCell ref="Z14:Z15"/>
    <mergeCell ref="AC14:AC15"/>
    <mergeCell ref="E14:L15"/>
    <mergeCell ref="C17:E17"/>
    <mergeCell ref="F17:H17"/>
    <mergeCell ref="J17:K17"/>
    <mergeCell ref="C8:K8"/>
    <mergeCell ref="L8:R8"/>
    <mergeCell ref="C9:E10"/>
    <mergeCell ref="F9:K10"/>
    <mergeCell ref="L9:N10"/>
    <mergeCell ref="O9:W10"/>
    <mergeCell ref="C11:AC11"/>
    <mergeCell ref="AB14:AB15"/>
    <mergeCell ref="E12:M13"/>
    <mergeCell ref="S12:AC12"/>
    <mergeCell ref="C13:D13"/>
    <mergeCell ref="S13:AC13"/>
    <mergeCell ref="P14:Q15"/>
    <mergeCell ref="R14:R15"/>
    <mergeCell ref="S14:U15"/>
    <mergeCell ref="V14:V15"/>
    <mergeCell ref="W14:W15"/>
    <mergeCell ref="AA14:AA15"/>
  </mergeCells>
  <phoneticPr fontId="1"/>
  <pageMargins left="0.70866141732283472" right="0.70866141732283472" top="0.55118110236220474" bottom="0.35433070866141736"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0</xdr:colOff>
                    <xdr:row>9</xdr:row>
                    <xdr:rowOff>28575</xdr:rowOff>
                  </from>
                  <to>
                    <xdr:col>3</xdr:col>
                    <xdr:colOff>0</xdr:colOff>
                    <xdr:row>10</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0</xdr:colOff>
                    <xdr:row>14</xdr:row>
                    <xdr:rowOff>47625</xdr:rowOff>
                  </from>
                  <to>
                    <xdr:col>3</xdr:col>
                    <xdr:colOff>0</xdr:colOff>
                    <xdr:row>15</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9525</xdr:colOff>
                    <xdr:row>34</xdr:row>
                    <xdr:rowOff>142875</xdr:rowOff>
                  </from>
                  <to>
                    <xdr:col>3</xdr:col>
                    <xdr:colOff>9525</xdr:colOff>
                    <xdr:row>35</xdr:row>
                    <xdr:rowOff>171450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28575</xdr:colOff>
                    <xdr:row>45</xdr:row>
                    <xdr:rowOff>9525</xdr:rowOff>
                  </from>
                  <to>
                    <xdr:col>3</xdr:col>
                    <xdr:colOff>28575</xdr:colOff>
                    <xdr:row>45</xdr:row>
                    <xdr:rowOff>209550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9525</xdr:colOff>
                    <xdr:row>26</xdr:row>
                    <xdr:rowOff>38100</xdr:rowOff>
                  </from>
                  <to>
                    <xdr:col>3</xdr:col>
                    <xdr:colOff>19050</xdr:colOff>
                    <xdr:row>27</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2F9B-3A42-4980-8808-1FE340805915}">
  <sheetPr>
    <pageSetUpPr fitToPage="1"/>
  </sheetPr>
  <dimension ref="A1:AE69"/>
  <sheetViews>
    <sheetView showGridLines="0" view="pageBreakPreview" topLeftCell="A4" zoomScaleNormal="100" zoomScaleSheetLayoutView="100" workbookViewId="0">
      <selection activeCell="C49" sqref="C49:AC49"/>
    </sheetView>
  </sheetViews>
  <sheetFormatPr defaultColWidth="9" defaultRowHeight="13.5"/>
  <cols>
    <col min="1" max="1" width="2.375" style="87" customWidth="1"/>
    <col min="2" max="2" width="2.5" style="87" customWidth="1"/>
    <col min="3" max="53" width="3.125" style="87" customWidth="1"/>
    <col min="54" max="16384" width="9" style="87"/>
  </cols>
  <sheetData>
    <row r="1" spans="1:31">
      <c r="W1" s="576">
        <v>2019</v>
      </c>
      <c r="X1" s="576"/>
      <c r="Y1" s="123" t="s">
        <v>224</v>
      </c>
      <c r="Z1" s="123">
        <v>4</v>
      </c>
      <c r="AA1" s="123" t="s">
        <v>245</v>
      </c>
      <c r="AB1" s="123">
        <v>1</v>
      </c>
      <c r="AC1" s="123" t="s">
        <v>244</v>
      </c>
    </row>
    <row r="2" spans="1:31" ht="14.25">
      <c r="H2" s="562" t="s">
        <v>243</v>
      </c>
      <c r="I2" s="562"/>
      <c r="J2" s="562"/>
      <c r="K2" s="562"/>
      <c r="L2" s="562"/>
      <c r="M2" s="562"/>
      <c r="N2" s="562"/>
      <c r="O2" s="562"/>
      <c r="P2" s="562"/>
      <c r="Q2" s="562"/>
      <c r="R2" s="562"/>
      <c r="S2" s="562"/>
      <c r="T2" s="562"/>
      <c r="U2" s="562"/>
      <c r="V2" s="562"/>
      <c r="W2" s="563"/>
      <c r="X2" s="563"/>
    </row>
    <row r="3" spans="1:31" s="88" customFormat="1" ht="24">
      <c r="C3" s="564" t="s">
        <v>242</v>
      </c>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row>
    <row r="4" spans="1:31" s="88" customFormat="1" ht="11.25" customHeight="1">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row>
    <row r="5" spans="1:31" s="88" customFormat="1" ht="24">
      <c r="C5" s="122"/>
      <c r="D5" s="118"/>
      <c r="E5" s="118"/>
      <c r="F5" s="118"/>
      <c r="G5" s="121" t="s">
        <v>241</v>
      </c>
      <c r="I5" s="120"/>
      <c r="J5" s="119"/>
      <c r="K5" s="119"/>
      <c r="L5" s="119"/>
      <c r="M5" s="119"/>
      <c r="N5" s="119"/>
      <c r="O5" s="119"/>
      <c r="P5" s="119"/>
      <c r="Q5" s="119"/>
      <c r="R5" s="119"/>
      <c r="S5" s="119"/>
      <c r="T5" s="119"/>
      <c r="U5" s="119"/>
      <c r="V5" s="119"/>
      <c r="W5" s="119"/>
      <c r="X5" s="119"/>
      <c r="Y5" s="119"/>
      <c r="Z5" s="118"/>
      <c r="AA5" s="118"/>
      <c r="AB5" s="118"/>
      <c r="AC5" s="118"/>
    </row>
    <row r="6" spans="1:31" s="88" customFormat="1" ht="12" customHeight="1">
      <c r="C6" s="565" t="s">
        <v>240</v>
      </c>
      <c r="D6" s="563"/>
      <c r="E6" s="563"/>
      <c r="F6" s="563"/>
      <c r="G6" s="563"/>
      <c r="H6" s="563"/>
      <c r="I6" s="563"/>
      <c r="J6" s="563"/>
      <c r="K6" s="563"/>
      <c r="L6" s="117"/>
      <c r="M6" s="117"/>
      <c r="N6" s="117"/>
      <c r="O6" s="117"/>
      <c r="P6" s="117"/>
      <c r="Q6" s="117"/>
      <c r="R6" s="117"/>
      <c r="S6" s="565" t="s">
        <v>239</v>
      </c>
      <c r="T6" s="563"/>
      <c r="U6" s="563"/>
      <c r="V6" s="563"/>
      <c r="W6" s="563"/>
      <c r="X6" s="563"/>
      <c r="Y6" s="563"/>
      <c r="Z6" s="563"/>
      <c r="AA6" s="563"/>
      <c r="AB6" s="563"/>
      <c r="AC6" s="563"/>
      <c r="AD6" s="108"/>
      <c r="AE6" s="108"/>
    </row>
    <row r="7" spans="1:31" s="88" customFormat="1" ht="17.25">
      <c r="C7" s="566" t="s">
        <v>238</v>
      </c>
      <c r="D7" s="567"/>
      <c r="E7" s="567"/>
      <c r="F7" s="567"/>
      <c r="G7" s="567"/>
      <c r="H7" s="567"/>
      <c r="I7" s="105"/>
      <c r="J7" s="105"/>
      <c r="K7" s="105"/>
      <c r="L7" s="105"/>
      <c r="M7" s="105"/>
      <c r="N7" s="105"/>
      <c r="O7" s="105"/>
      <c r="P7" s="105"/>
      <c r="Q7" s="105"/>
      <c r="R7" s="105"/>
      <c r="S7" s="546" t="s">
        <v>237</v>
      </c>
      <c r="T7" s="567"/>
      <c r="U7" s="567"/>
      <c r="V7" s="567"/>
      <c r="W7" s="567"/>
      <c r="X7" s="567"/>
      <c r="Y7" s="567"/>
      <c r="Z7" s="567"/>
      <c r="AA7" s="567"/>
      <c r="AB7" s="567"/>
      <c r="AC7" s="567"/>
      <c r="AD7" s="108"/>
      <c r="AE7" s="108"/>
    </row>
    <row r="8" spans="1:31" s="88" customFormat="1" ht="17.25">
      <c r="C8" s="539" t="s">
        <v>236</v>
      </c>
      <c r="D8" s="540"/>
      <c r="E8" s="540"/>
      <c r="F8" s="540"/>
      <c r="G8" s="540"/>
      <c r="H8" s="540"/>
      <c r="I8" s="540"/>
      <c r="J8" s="540"/>
      <c r="K8" s="540"/>
      <c r="L8" s="539" t="s">
        <v>235</v>
      </c>
      <c r="M8" s="540"/>
      <c r="N8" s="540"/>
      <c r="O8" s="540"/>
      <c r="P8" s="540"/>
      <c r="Q8" s="540"/>
      <c r="R8" s="540"/>
      <c r="S8" s="105"/>
      <c r="T8" s="105"/>
      <c r="U8" s="105"/>
      <c r="V8" s="105"/>
      <c r="W8" s="105"/>
      <c r="X8" s="105"/>
      <c r="Y8" s="105"/>
      <c r="Z8" s="105"/>
      <c r="AA8" s="105"/>
      <c r="AB8" s="105"/>
      <c r="AC8" s="105"/>
    </row>
    <row r="9" spans="1:31" s="88" customFormat="1" ht="13.5" customHeight="1">
      <c r="C9" s="541" t="s">
        <v>234</v>
      </c>
      <c r="D9" s="542"/>
      <c r="E9" s="542"/>
      <c r="F9" s="544" t="s">
        <v>254</v>
      </c>
      <c r="G9" s="544"/>
      <c r="H9" s="544"/>
      <c r="I9" s="544"/>
      <c r="J9" s="544"/>
      <c r="K9" s="544"/>
      <c r="L9" s="541" t="s">
        <v>233</v>
      </c>
      <c r="M9" s="542"/>
      <c r="N9" s="542"/>
      <c r="O9" s="544"/>
      <c r="P9" s="544"/>
      <c r="Q9" s="544"/>
      <c r="R9" s="544"/>
      <c r="S9" s="544"/>
      <c r="T9" s="544"/>
      <c r="U9" s="544"/>
      <c r="V9" s="544"/>
      <c r="W9" s="544"/>
      <c r="X9" s="567"/>
      <c r="Y9" s="567"/>
      <c r="Z9" s="567"/>
      <c r="AA9" s="567"/>
      <c r="AB9" s="567"/>
      <c r="AC9" s="567"/>
    </row>
    <row r="10" spans="1:31" s="88" customFormat="1" ht="17.25">
      <c r="A10" s="105"/>
      <c r="C10" s="543"/>
      <c r="D10" s="543"/>
      <c r="E10" s="543"/>
      <c r="F10" s="545"/>
      <c r="G10" s="545"/>
      <c r="H10" s="545"/>
      <c r="I10" s="545"/>
      <c r="J10" s="545"/>
      <c r="K10" s="545"/>
      <c r="L10" s="543"/>
      <c r="M10" s="543"/>
      <c r="N10" s="543"/>
      <c r="O10" s="545"/>
      <c r="P10" s="545"/>
      <c r="Q10" s="545"/>
      <c r="R10" s="545"/>
      <c r="S10" s="545"/>
      <c r="T10" s="545"/>
      <c r="U10" s="545"/>
      <c r="V10" s="545"/>
      <c r="W10" s="545"/>
      <c r="X10" s="567"/>
      <c r="Y10" s="567"/>
      <c r="Z10" s="567"/>
      <c r="AA10" s="567"/>
      <c r="AB10" s="567"/>
      <c r="AC10" s="567"/>
    </row>
    <row r="11" spans="1:31" s="88" customFormat="1">
      <c r="C11" s="546" t="s">
        <v>232</v>
      </c>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row>
    <row r="12" spans="1:31" s="88" customFormat="1">
      <c r="E12" s="549" t="s">
        <v>253</v>
      </c>
      <c r="F12" s="549"/>
      <c r="G12" s="549"/>
      <c r="H12" s="549"/>
      <c r="I12" s="549"/>
      <c r="J12" s="549"/>
      <c r="K12" s="549"/>
      <c r="L12" s="549"/>
      <c r="M12" s="549"/>
      <c r="N12" s="116"/>
      <c r="O12" s="116"/>
      <c r="S12" s="551"/>
      <c r="T12" s="551"/>
      <c r="U12" s="551"/>
      <c r="V12" s="551"/>
      <c r="W12" s="551"/>
      <c r="X12" s="551"/>
      <c r="Y12" s="551"/>
      <c r="Z12" s="551"/>
      <c r="AA12" s="551"/>
      <c r="AB12" s="551"/>
      <c r="AC12" s="551"/>
    </row>
    <row r="13" spans="1:31" s="88" customFormat="1" ht="13.5" customHeight="1">
      <c r="C13" s="552" t="s">
        <v>231</v>
      </c>
      <c r="D13" s="552"/>
      <c r="E13" s="550"/>
      <c r="F13" s="550"/>
      <c r="G13" s="550"/>
      <c r="H13" s="550"/>
      <c r="I13" s="550"/>
      <c r="J13" s="550"/>
      <c r="K13" s="550"/>
      <c r="L13" s="550"/>
      <c r="M13" s="550"/>
      <c r="N13" s="115"/>
      <c r="O13" s="115"/>
      <c r="S13" s="553"/>
      <c r="T13" s="553"/>
      <c r="U13" s="553"/>
      <c r="V13" s="553"/>
      <c r="W13" s="553"/>
      <c r="X13" s="553"/>
      <c r="Y13" s="553"/>
      <c r="Z13" s="553"/>
      <c r="AA13" s="553"/>
      <c r="AB13" s="553"/>
      <c r="AC13" s="553"/>
    </row>
    <row r="14" spans="1:31" s="88" customFormat="1">
      <c r="C14" s="114" t="s">
        <v>230</v>
      </c>
      <c r="D14" s="113"/>
      <c r="E14" s="573" t="s">
        <v>252</v>
      </c>
      <c r="F14" s="573"/>
      <c r="G14" s="573"/>
      <c r="H14" s="573"/>
      <c r="I14" s="573"/>
      <c r="J14" s="573"/>
      <c r="K14" s="573"/>
      <c r="L14" s="573"/>
      <c r="M14" s="113"/>
      <c r="N14" s="113"/>
      <c r="O14" s="113"/>
      <c r="P14" s="554"/>
      <c r="Q14" s="554"/>
      <c r="R14" s="555"/>
      <c r="S14" s="556" t="s">
        <v>229</v>
      </c>
      <c r="T14" s="557"/>
      <c r="U14" s="558"/>
      <c r="V14" s="547"/>
      <c r="W14" s="547"/>
      <c r="X14" s="547"/>
      <c r="Y14" s="547"/>
      <c r="Z14" s="547"/>
      <c r="AA14" s="547"/>
      <c r="AB14" s="547"/>
      <c r="AC14" s="547"/>
    </row>
    <row r="15" spans="1:31" s="88" customFormat="1" ht="17.25">
      <c r="A15" s="105"/>
      <c r="C15" s="572" t="s">
        <v>228</v>
      </c>
      <c r="D15" s="572"/>
      <c r="E15" s="574"/>
      <c r="F15" s="574"/>
      <c r="G15" s="574"/>
      <c r="H15" s="574"/>
      <c r="I15" s="574"/>
      <c r="J15" s="574"/>
      <c r="K15" s="574"/>
      <c r="L15" s="574"/>
      <c r="M15" s="92"/>
      <c r="N15" s="92"/>
      <c r="O15" s="112"/>
      <c r="P15" s="554"/>
      <c r="Q15" s="554"/>
      <c r="R15" s="555"/>
      <c r="S15" s="559"/>
      <c r="T15" s="560"/>
      <c r="U15" s="561"/>
      <c r="V15" s="548"/>
      <c r="W15" s="548"/>
      <c r="X15" s="548"/>
      <c r="Y15" s="548"/>
      <c r="Z15" s="548"/>
      <c r="AA15" s="548"/>
      <c r="AB15" s="548"/>
      <c r="AC15" s="548"/>
      <c r="AD15" s="111"/>
      <c r="AE15" s="111"/>
    </row>
    <row r="16" spans="1:31" s="88" customFormat="1" ht="13.5" customHeight="1">
      <c r="C16" s="108" t="s">
        <v>227</v>
      </c>
      <c r="S16" s="551" t="s">
        <v>226</v>
      </c>
      <c r="T16" s="551"/>
      <c r="U16" s="551"/>
      <c r="V16" s="551"/>
      <c r="W16" s="551"/>
      <c r="X16" s="551"/>
      <c r="Y16" s="551"/>
      <c r="Z16" s="551"/>
      <c r="AA16" s="551"/>
      <c r="AB16" s="551"/>
      <c r="AC16" s="551"/>
    </row>
    <row r="17" spans="1:30" s="88" customFormat="1">
      <c r="C17" s="537" t="s">
        <v>225</v>
      </c>
      <c r="D17" s="537"/>
      <c r="E17" s="537"/>
      <c r="F17" s="538">
        <v>1990</v>
      </c>
      <c r="G17" s="538"/>
      <c r="H17" s="538"/>
      <c r="I17" s="92" t="s">
        <v>224</v>
      </c>
      <c r="J17" s="538">
        <v>4</v>
      </c>
      <c r="K17" s="538"/>
      <c r="L17" s="92" t="s">
        <v>223</v>
      </c>
      <c r="M17" s="538">
        <v>1</v>
      </c>
      <c r="N17" s="538"/>
      <c r="O17" s="92" t="s">
        <v>222</v>
      </c>
      <c r="P17" s="92"/>
      <c r="Q17" s="92"/>
      <c r="S17" s="553" t="s">
        <v>221</v>
      </c>
      <c r="T17" s="553"/>
      <c r="U17" s="553"/>
      <c r="V17" s="553"/>
      <c r="W17" s="553"/>
      <c r="X17" s="553"/>
      <c r="Y17" s="553"/>
      <c r="Z17" s="553"/>
      <c r="AA17" s="553"/>
      <c r="AB17" s="553"/>
      <c r="AC17" s="553"/>
    </row>
    <row r="18" spans="1:30" s="88" customFormat="1" ht="13.5" customHeight="1">
      <c r="D18" s="570" t="s">
        <v>220</v>
      </c>
      <c r="E18" s="571"/>
      <c r="F18" s="571"/>
      <c r="G18" s="571"/>
      <c r="H18" s="571"/>
      <c r="I18" s="571"/>
      <c r="J18" s="571"/>
      <c r="K18" s="571"/>
      <c r="L18" s="571"/>
      <c r="M18" s="571"/>
      <c r="N18" s="571"/>
      <c r="O18" s="571"/>
      <c r="P18" s="571"/>
      <c r="Q18" s="571"/>
      <c r="S18" s="556" t="s">
        <v>219</v>
      </c>
      <c r="T18" s="557"/>
      <c r="U18" s="558"/>
      <c r="V18" s="547"/>
      <c r="W18" s="547"/>
      <c r="X18" s="547"/>
      <c r="Y18" s="547"/>
      <c r="Z18" s="547"/>
      <c r="AA18" s="547"/>
      <c r="AB18" s="547"/>
      <c r="AC18" s="547"/>
    </row>
    <row r="19" spans="1:30" s="88" customFormat="1">
      <c r="C19" s="111" t="s">
        <v>218</v>
      </c>
      <c r="S19" s="559"/>
      <c r="T19" s="560"/>
      <c r="U19" s="561"/>
      <c r="V19" s="548"/>
      <c r="W19" s="548"/>
      <c r="X19" s="548"/>
      <c r="Y19" s="548"/>
      <c r="Z19" s="548"/>
      <c r="AA19" s="548"/>
      <c r="AB19" s="548"/>
      <c r="AC19" s="548"/>
    </row>
    <row r="20" spans="1:30" s="88" customFormat="1">
      <c r="C20" s="110" t="s">
        <v>217</v>
      </c>
      <c r="D20" s="568" t="s">
        <v>251</v>
      </c>
      <c r="E20" s="568"/>
      <c r="F20" s="568"/>
      <c r="G20" s="92" t="s">
        <v>216</v>
      </c>
      <c r="H20" s="568" t="s">
        <v>250</v>
      </c>
      <c r="I20" s="568"/>
      <c r="J20" s="568"/>
      <c r="S20" s="569" t="s">
        <v>215</v>
      </c>
      <c r="T20" s="569"/>
      <c r="U20" s="569"/>
      <c r="V20" s="569"/>
      <c r="W20" s="569"/>
      <c r="X20" s="569"/>
      <c r="Y20" s="569"/>
      <c r="Z20" s="569"/>
      <c r="AA20" s="569"/>
      <c r="AB20" s="569"/>
      <c r="AC20" s="569"/>
    </row>
    <row r="21" spans="1:30" s="88" customFormat="1">
      <c r="S21" s="553" t="s">
        <v>214</v>
      </c>
      <c r="T21" s="553"/>
      <c r="U21" s="553"/>
      <c r="V21" s="553"/>
      <c r="W21" s="553"/>
      <c r="X21" s="553"/>
      <c r="Y21" s="553"/>
      <c r="Z21" s="553"/>
      <c r="AA21" s="553"/>
      <c r="AB21" s="553"/>
      <c r="AC21" s="553"/>
    </row>
    <row r="22" spans="1:30" s="88" customFormat="1">
      <c r="C22" s="111" t="s">
        <v>213</v>
      </c>
    </row>
    <row r="23" spans="1:30" s="88" customFormat="1" ht="17.25">
      <c r="A23" s="105"/>
      <c r="C23" s="572" t="s">
        <v>212</v>
      </c>
      <c r="D23" s="572"/>
      <c r="E23" s="92"/>
      <c r="F23" s="538" t="s">
        <v>249</v>
      </c>
      <c r="G23" s="538"/>
      <c r="H23" s="538"/>
      <c r="I23" s="538"/>
      <c r="J23" s="538"/>
      <c r="K23" s="538"/>
      <c r="L23" s="538"/>
      <c r="M23" s="538"/>
      <c r="N23" s="538"/>
      <c r="O23" s="538"/>
      <c r="P23" s="538"/>
      <c r="Q23" s="538"/>
      <c r="R23" s="538"/>
      <c r="S23" s="538"/>
      <c r="T23" s="538"/>
      <c r="U23" s="538"/>
      <c r="V23" s="538"/>
      <c r="W23" s="538"/>
      <c r="X23" s="538"/>
      <c r="Y23" s="538"/>
      <c r="Z23" s="538"/>
      <c r="AA23" s="567"/>
      <c r="AB23" s="567"/>
      <c r="AC23" s="567"/>
    </row>
    <row r="24" spans="1:30" s="88" customFormat="1">
      <c r="D24" s="570" t="s">
        <v>211</v>
      </c>
      <c r="E24" s="571"/>
      <c r="F24" s="571"/>
      <c r="G24" s="571"/>
      <c r="H24" s="571"/>
      <c r="I24" s="571"/>
      <c r="J24" s="571"/>
      <c r="K24" s="571"/>
      <c r="L24" s="571"/>
      <c r="M24" s="571"/>
      <c r="N24" s="571"/>
      <c r="O24" s="571"/>
      <c r="P24" s="571"/>
      <c r="Q24" s="571"/>
      <c r="R24" s="571"/>
      <c r="S24" s="571"/>
      <c r="T24" s="571"/>
      <c r="U24" s="571"/>
      <c r="V24" s="571"/>
      <c r="W24" s="571"/>
      <c r="X24" s="571"/>
      <c r="Y24" s="571"/>
      <c r="Z24" s="571"/>
    </row>
    <row r="25" spans="1:30" s="88" customFormat="1" ht="7.5" customHeight="1">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row>
    <row r="26" spans="1:30" s="88" customFormat="1">
      <c r="C26" s="111" t="s">
        <v>210</v>
      </c>
      <c r="AA26" s="108"/>
      <c r="AB26" s="108"/>
      <c r="AC26" s="108"/>
    </row>
    <row r="27" spans="1:30" s="88" customFormat="1" ht="17.25" customHeight="1">
      <c r="A27" s="105"/>
      <c r="B27" s="105"/>
      <c r="C27" s="110" t="s">
        <v>209</v>
      </c>
      <c r="D27" s="109"/>
      <c r="E27" s="109"/>
      <c r="F27" s="109"/>
      <c r="G27" s="92"/>
      <c r="H27" s="588"/>
      <c r="I27" s="589"/>
      <c r="J27" s="589"/>
      <c r="K27" s="589"/>
      <c r="L27" s="589"/>
      <c r="M27" s="589"/>
      <c r="N27" s="589"/>
      <c r="O27" s="589"/>
      <c r="P27" s="589"/>
      <c r="Q27" s="589"/>
      <c r="R27" s="589"/>
      <c r="S27" s="589"/>
      <c r="T27" s="589"/>
      <c r="U27" s="589"/>
      <c r="V27" s="589"/>
      <c r="W27" s="589"/>
      <c r="X27" s="589"/>
      <c r="Y27" s="589"/>
      <c r="Z27" s="589"/>
      <c r="AA27" s="108"/>
      <c r="AB27" s="108"/>
      <c r="AC27" s="108"/>
    </row>
    <row r="28" spans="1:30" s="88" customFormat="1">
      <c r="C28" s="108"/>
      <c r="D28" s="575" t="s">
        <v>208</v>
      </c>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row>
    <row r="29" spans="1:30" s="88" customFormat="1" ht="7.5" customHeight="1">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row>
    <row r="30" spans="1:30" s="88" customFormat="1" ht="7.5" customHeight="1">
      <c r="C30" s="565" t="s">
        <v>207</v>
      </c>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row>
    <row r="31" spans="1:30" s="88" customFormat="1" ht="7.5" customHeight="1">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row>
    <row r="32" spans="1:30" s="88" customFormat="1">
      <c r="C32" s="567" t="s">
        <v>206</v>
      </c>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row>
    <row r="33" spans="1:29" s="88" customFormat="1">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row>
    <row r="34" spans="1:29" s="88" customFormat="1">
      <c r="A34" s="554" t="s">
        <v>205</v>
      </c>
      <c r="B34" s="567"/>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row>
    <row r="35" spans="1:29" s="88" customFormat="1">
      <c r="A35" s="576" t="s">
        <v>204</v>
      </c>
      <c r="B35" s="576"/>
      <c r="C35" s="576"/>
      <c r="D35" s="576"/>
      <c r="E35" s="576"/>
      <c r="F35" s="576"/>
      <c r="G35" s="576"/>
      <c r="H35" s="576"/>
      <c r="I35" s="576"/>
      <c r="J35" s="576"/>
      <c r="K35" s="576"/>
      <c r="L35" s="576"/>
      <c r="M35" s="576"/>
      <c r="O35" s="576" t="s">
        <v>203</v>
      </c>
      <c r="P35" s="576"/>
      <c r="Q35" s="576"/>
      <c r="R35" s="576"/>
      <c r="S35" s="576"/>
      <c r="T35" s="576"/>
      <c r="U35" s="576"/>
      <c r="V35" s="576"/>
      <c r="W35" s="576"/>
      <c r="X35" s="576"/>
      <c r="Y35" s="576"/>
      <c r="Z35" s="576"/>
    </row>
    <row r="36" spans="1:29" s="88" customFormat="1">
      <c r="C36" s="554" t="s">
        <v>248</v>
      </c>
      <c r="D36" s="554"/>
      <c r="E36" s="554"/>
      <c r="F36" s="554"/>
      <c r="G36" s="554"/>
      <c r="H36" s="554"/>
      <c r="I36" s="554"/>
      <c r="J36" s="554"/>
      <c r="K36" s="554"/>
      <c r="L36" s="554"/>
      <c r="M36" s="567" t="s">
        <v>202</v>
      </c>
      <c r="N36" s="567"/>
      <c r="O36" s="554" t="s">
        <v>247</v>
      </c>
      <c r="P36" s="554"/>
      <c r="Q36" s="554"/>
      <c r="R36" s="554"/>
      <c r="S36" s="554"/>
      <c r="T36" s="554"/>
      <c r="U36" s="554"/>
      <c r="V36" s="554"/>
      <c r="W36" s="554"/>
      <c r="X36" s="554"/>
      <c r="Y36" s="567" t="s">
        <v>201</v>
      </c>
      <c r="Z36" s="567"/>
      <c r="AA36" s="567"/>
      <c r="AB36" s="567"/>
      <c r="AC36" s="567"/>
    </row>
    <row r="37" spans="1:29" s="88" customFormat="1" ht="17.25">
      <c r="A37" s="105"/>
      <c r="C37" s="577"/>
      <c r="D37" s="577"/>
      <c r="E37" s="577"/>
      <c r="F37" s="577"/>
      <c r="G37" s="577"/>
      <c r="H37" s="577"/>
      <c r="I37" s="577"/>
      <c r="J37" s="577"/>
      <c r="K37" s="577"/>
      <c r="L37" s="577"/>
      <c r="M37" s="567" t="s">
        <v>200</v>
      </c>
      <c r="N37" s="567"/>
      <c r="O37" s="577"/>
      <c r="P37" s="577"/>
      <c r="Q37" s="577"/>
      <c r="R37" s="577"/>
      <c r="S37" s="577"/>
      <c r="T37" s="577"/>
      <c r="U37" s="577"/>
      <c r="V37" s="577"/>
      <c r="W37" s="577"/>
      <c r="X37" s="577"/>
      <c r="Y37" s="567" t="s">
        <v>199</v>
      </c>
      <c r="Z37" s="567"/>
      <c r="AA37" s="567"/>
      <c r="AB37" s="567"/>
      <c r="AC37" s="567"/>
    </row>
    <row r="38" spans="1:29" s="88" customFormat="1">
      <c r="C38" s="580" t="s">
        <v>198</v>
      </c>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row>
    <row r="39" spans="1:29" s="88" customFormat="1" ht="18.75">
      <c r="C39" s="582" t="s">
        <v>197</v>
      </c>
      <c r="D39" s="567"/>
      <c r="E39" s="567"/>
      <c r="F39" s="567"/>
      <c r="G39" s="567"/>
      <c r="H39" s="567"/>
      <c r="I39" s="567"/>
      <c r="J39" s="567"/>
      <c r="P39" s="582" t="s">
        <v>196</v>
      </c>
      <c r="Q39" s="582"/>
      <c r="R39" s="582"/>
      <c r="S39" s="582"/>
      <c r="T39" s="582"/>
      <c r="U39" s="582"/>
      <c r="V39" s="582"/>
      <c r="W39" s="582"/>
      <c r="X39" s="582"/>
    </row>
    <row r="40" spans="1:29" s="88" customFormat="1">
      <c r="C40" s="583" t="s">
        <v>195</v>
      </c>
      <c r="D40" s="584"/>
      <c r="E40" s="584"/>
      <c r="F40" s="584"/>
      <c r="G40" s="584"/>
      <c r="H40" s="565" t="s">
        <v>194</v>
      </c>
      <c r="I40" s="563"/>
      <c r="J40" s="563"/>
      <c r="K40" s="583" t="s">
        <v>193</v>
      </c>
      <c r="L40" s="584"/>
      <c r="M40" s="584"/>
      <c r="N40" s="584"/>
      <c r="O40" s="585"/>
      <c r="P40" s="547">
        <v>1</v>
      </c>
      <c r="Q40" s="547">
        <v>2</v>
      </c>
      <c r="R40" s="547">
        <v>3</v>
      </c>
      <c r="S40" s="547">
        <v>4</v>
      </c>
      <c r="T40" s="547">
        <v>5</v>
      </c>
      <c r="U40" s="547">
        <v>6</v>
      </c>
      <c r="V40" s="547">
        <v>7</v>
      </c>
    </row>
    <row r="41" spans="1:29" s="88" customFormat="1">
      <c r="C41" s="538" t="s">
        <v>192</v>
      </c>
      <c r="D41" s="538"/>
      <c r="E41" s="538"/>
      <c r="F41" s="538"/>
      <c r="G41" s="538"/>
      <c r="H41" s="538" t="s">
        <v>191</v>
      </c>
      <c r="I41" s="538"/>
      <c r="J41" s="538"/>
      <c r="K41" s="538" t="s">
        <v>190</v>
      </c>
      <c r="L41" s="538"/>
      <c r="M41" s="538"/>
      <c r="N41" s="538"/>
      <c r="O41" s="586"/>
      <c r="P41" s="548"/>
      <c r="Q41" s="548"/>
      <c r="R41" s="548"/>
      <c r="S41" s="548"/>
      <c r="T41" s="548"/>
      <c r="U41" s="548"/>
      <c r="V41" s="548"/>
    </row>
    <row r="42" spans="1:29" s="107" customFormat="1">
      <c r="C42" s="580" t="s">
        <v>189</v>
      </c>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row>
    <row r="43" spans="1:29" s="88" customFormat="1">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row>
    <row r="44" spans="1:29" s="88" customFormat="1">
      <c r="C44" s="565" t="s">
        <v>188</v>
      </c>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row>
    <row r="45" spans="1:29" s="88" customFormat="1" ht="20.25" customHeight="1">
      <c r="C45" s="578" t="s">
        <v>187</v>
      </c>
      <c r="D45" s="578"/>
      <c r="E45" s="578"/>
      <c r="F45" s="578"/>
      <c r="G45" s="579" t="str">
        <f>IF(ISBLANK(E12),"",E12)</f>
        <v>イチョウ　イチロウ</v>
      </c>
      <c r="H45" s="579"/>
      <c r="I45" s="579"/>
      <c r="J45" s="579"/>
      <c r="K45" s="579"/>
      <c r="L45" s="579"/>
      <c r="M45" s="579"/>
      <c r="N45" s="579"/>
      <c r="O45" s="579"/>
      <c r="P45" s="579"/>
      <c r="Q45" s="579"/>
      <c r="R45" s="579"/>
      <c r="S45" s="579"/>
      <c r="T45" s="567"/>
      <c r="U45" s="106" t="s">
        <v>186</v>
      </c>
      <c r="V45" s="590" t="s">
        <v>185</v>
      </c>
      <c r="W45" s="590"/>
      <c r="X45" s="590"/>
      <c r="Y45" s="590"/>
      <c r="Z45" s="590"/>
      <c r="AA45" s="590"/>
      <c r="AB45" s="590"/>
      <c r="AC45" s="590"/>
    </row>
    <row r="46" spans="1:29" s="88" customFormat="1">
      <c r="C46" s="591" t="s">
        <v>184</v>
      </c>
      <c r="D46" s="592"/>
      <c r="E46" s="592"/>
      <c r="F46" s="592"/>
      <c r="G46" s="592"/>
      <c r="H46" s="592"/>
      <c r="I46" s="592"/>
      <c r="J46" s="592"/>
      <c r="K46" s="592"/>
      <c r="L46" s="592"/>
      <c r="M46" s="592"/>
      <c r="N46" s="592"/>
      <c r="O46" s="592"/>
      <c r="P46" s="592"/>
      <c r="Q46" s="592"/>
      <c r="R46" s="592"/>
      <c r="S46" s="592"/>
      <c r="T46" s="567"/>
      <c r="U46" s="567"/>
      <c r="V46" s="590"/>
      <c r="W46" s="590"/>
      <c r="X46" s="590"/>
      <c r="Y46" s="590"/>
      <c r="Z46" s="590"/>
      <c r="AA46" s="590"/>
      <c r="AB46" s="590"/>
      <c r="AC46" s="590"/>
    </row>
    <row r="47" spans="1:29" s="88" customFormat="1" ht="17.25">
      <c r="A47" s="105"/>
      <c r="C47" s="572" t="s">
        <v>183</v>
      </c>
      <c r="D47" s="572"/>
      <c r="E47" s="572"/>
      <c r="F47" s="572"/>
      <c r="G47" s="577" t="str">
        <f>IF(ISBLANK(E14),"",E14)</f>
        <v>銀杏　一郎</v>
      </c>
      <c r="H47" s="577"/>
      <c r="I47" s="577"/>
      <c r="J47" s="577"/>
      <c r="K47" s="577"/>
      <c r="L47" s="577"/>
      <c r="M47" s="577"/>
      <c r="N47" s="577"/>
      <c r="O47" s="577"/>
      <c r="P47" s="577"/>
      <c r="Q47" s="577"/>
      <c r="R47" s="577"/>
      <c r="S47" s="577"/>
      <c r="T47" s="567"/>
      <c r="U47" s="567"/>
      <c r="V47" s="590"/>
      <c r="W47" s="590"/>
      <c r="X47" s="590"/>
      <c r="Y47" s="590"/>
      <c r="Z47" s="590"/>
      <c r="AA47" s="590"/>
      <c r="AB47" s="590"/>
      <c r="AC47" s="590"/>
    </row>
    <row r="48" spans="1:29" s="88" customFormat="1">
      <c r="C48" s="104"/>
      <c r="D48" s="597" t="s">
        <v>182</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row>
    <row r="49" spans="1:30" s="88" customFormat="1" ht="9.75" customHeight="1">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row>
    <row r="50" spans="1:30" s="88" customFormat="1">
      <c r="C50" s="567" t="s">
        <v>181</v>
      </c>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row>
    <row r="51" spans="1:30" s="88" customFormat="1" ht="9" customHeight="1">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row>
    <row r="52" spans="1:30" s="88" customFormat="1" ht="18.75">
      <c r="C52" s="554" t="s">
        <v>246</v>
      </c>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row>
    <row r="53" spans="1:30" s="88" customFormat="1">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row>
    <row r="54" spans="1:30" s="88" customFormat="1" ht="18.75">
      <c r="A54" s="87" t="s">
        <v>179</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30" s="88" customFormat="1">
      <c r="A55" s="102" t="s">
        <v>178</v>
      </c>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row>
    <row r="56" spans="1:30" s="88" customFormat="1">
      <c r="C56" s="100"/>
      <c r="D56" s="99"/>
      <c r="E56" s="99"/>
      <c r="F56" s="99"/>
      <c r="G56" s="99"/>
      <c r="H56" s="99"/>
      <c r="I56" s="99"/>
      <c r="J56" s="99"/>
      <c r="K56" s="99"/>
      <c r="L56" s="99"/>
      <c r="M56" s="99"/>
      <c r="N56" s="99"/>
      <c r="O56" s="99"/>
      <c r="P56" s="99"/>
      <c r="Q56" s="99"/>
      <c r="R56" s="99"/>
      <c r="S56" s="99"/>
      <c r="T56" s="99"/>
      <c r="U56" s="99"/>
      <c r="V56" s="99"/>
      <c r="W56" s="99"/>
      <c r="X56" s="99"/>
      <c r="Y56" s="98"/>
      <c r="Z56" s="98"/>
      <c r="AA56" s="98"/>
      <c r="AB56" s="98"/>
      <c r="AC56" s="97"/>
    </row>
    <row r="57" spans="1:30" s="88" customFormat="1" ht="18.75">
      <c r="C57" s="593" t="s">
        <v>177</v>
      </c>
      <c r="D57" s="554"/>
      <c r="E57" s="554"/>
      <c r="F57" s="554"/>
      <c r="G57" s="554"/>
      <c r="H57" s="554"/>
      <c r="I57" s="554"/>
      <c r="J57" s="554"/>
      <c r="K57" s="554"/>
      <c r="L57" s="554"/>
      <c r="M57" s="554"/>
      <c r="N57" s="554"/>
      <c r="O57" s="554"/>
      <c r="P57" s="554"/>
      <c r="Q57" s="554"/>
      <c r="R57" s="554"/>
      <c r="S57" s="554"/>
      <c r="T57" s="554"/>
      <c r="U57" s="554"/>
      <c r="V57" s="554"/>
      <c r="W57" s="554"/>
      <c r="X57" s="554"/>
      <c r="Y57" s="554"/>
      <c r="Z57" s="554"/>
      <c r="AA57" s="554"/>
      <c r="AB57" s="554"/>
      <c r="AC57" s="594"/>
    </row>
    <row r="58" spans="1:30" s="88" customFormat="1">
      <c r="C58" s="595"/>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86"/>
    </row>
    <row r="59" spans="1:30" s="88" customFormat="1">
      <c r="C59" s="596" t="s">
        <v>176</v>
      </c>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row>
    <row r="60" spans="1:30" s="88" customFormat="1">
      <c r="C60" s="567"/>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67"/>
    </row>
    <row r="61" spans="1:30" s="88" customFormat="1">
      <c r="A61" s="92" t="s">
        <v>175</v>
      </c>
      <c r="B61" s="92"/>
      <c r="C61" s="92"/>
      <c r="D61" s="538"/>
      <c r="E61" s="538"/>
      <c r="F61" s="538"/>
      <c r="G61" s="538"/>
      <c r="I61" s="92" t="s">
        <v>174</v>
      </c>
      <c r="J61" s="92"/>
      <c r="K61" s="92"/>
      <c r="L61" s="92"/>
      <c r="M61" s="538"/>
      <c r="N61" s="538"/>
      <c r="O61" s="538"/>
      <c r="Q61" s="92" t="s">
        <v>173</v>
      </c>
      <c r="R61" s="92"/>
      <c r="S61" s="92"/>
      <c r="T61" s="538"/>
      <c r="U61" s="538"/>
      <c r="W61" s="96" t="s">
        <v>172</v>
      </c>
      <c r="X61" s="92"/>
      <c r="Y61" s="96"/>
      <c r="Z61" s="95"/>
      <c r="AA61" s="599"/>
      <c r="AB61" s="599"/>
      <c r="AC61" s="599"/>
      <c r="AD61" s="538"/>
    </row>
    <row r="62" spans="1:30" s="88" customFormat="1">
      <c r="W62" s="124"/>
      <c r="Y62" s="124"/>
      <c r="Z62" s="125"/>
      <c r="AA62" s="125"/>
      <c r="AB62" s="125"/>
      <c r="AC62" s="125"/>
    </row>
    <row r="63" spans="1:30" s="88" customFormat="1">
      <c r="A63" s="92" t="s">
        <v>171</v>
      </c>
      <c r="B63" s="92"/>
      <c r="C63" s="92"/>
      <c r="D63" s="92"/>
      <c r="E63" s="92"/>
      <c r="F63" s="92"/>
      <c r="G63" s="92"/>
      <c r="H63" s="92"/>
      <c r="I63" s="92"/>
      <c r="J63" s="88" t="s">
        <v>170</v>
      </c>
      <c r="Z63" s="124"/>
      <c r="AA63" s="124"/>
      <c r="AB63" s="124"/>
      <c r="AC63" s="124"/>
    </row>
    <row r="64" spans="1:30" s="88" customFormat="1">
      <c r="A64" s="91"/>
      <c r="B64" s="91"/>
      <c r="C64" s="91"/>
      <c r="D64" s="91"/>
      <c r="E64" s="91"/>
      <c r="F64" s="91"/>
      <c r="G64" s="91"/>
      <c r="H64" s="91"/>
      <c r="I64" s="91"/>
      <c r="J64" s="91"/>
      <c r="K64" s="91"/>
      <c r="L64" s="91"/>
      <c r="M64" s="91"/>
      <c r="N64" s="91"/>
      <c r="O64" s="91"/>
      <c r="P64" s="91"/>
      <c r="Q64" s="91"/>
      <c r="R64" s="91"/>
      <c r="S64" s="91"/>
      <c r="T64" s="91"/>
      <c r="Z64" s="124"/>
      <c r="AA64" s="124"/>
      <c r="AB64" s="124"/>
      <c r="AC64" s="124"/>
    </row>
    <row r="65" spans="3:29" s="88" customFormat="1">
      <c r="G65" s="90" t="s">
        <v>169</v>
      </c>
      <c r="J65" s="87"/>
      <c r="K65" s="87"/>
      <c r="L65" s="87"/>
      <c r="M65" s="87"/>
      <c r="N65" s="87"/>
      <c r="O65" s="87"/>
      <c r="P65" s="87"/>
      <c r="Q65" s="87"/>
      <c r="R65" s="87"/>
      <c r="S65" s="87"/>
      <c r="T65" s="87"/>
      <c r="U65" s="87"/>
      <c r="V65" s="87"/>
      <c r="W65" s="87"/>
      <c r="X65" s="87"/>
      <c r="Y65" s="87"/>
      <c r="Z65" s="87"/>
      <c r="AA65" s="87"/>
      <c r="AB65" s="87"/>
      <c r="AC65" s="87"/>
    </row>
    <row r="66" spans="3:29" s="88" customFormat="1">
      <c r="G66" s="90"/>
      <c r="J66" s="87"/>
      <c r="K66" s="87"/>
      <c r="L66" s="87"/>
      <c r="M66" s="87"/>
      <c r="N66" s="87"/>
      <c r="O66" s="87"/>
      <c r="P66" s="87"/>
      <c r="Q66" s="87"/>
      <c r="R66" s="87"/>
      <c r="S66" s="87"/>
      <c r="T66" s="87"/>
      <c r="U66" s="87"/>
      <c r="V66" s="87"/>
      <c r="W66" s="87"/>
      <c r="X66" s="87"/>
      <c r="Y66" s="87"/>
      <c r="Z66" s="87"/>
      <c r="AA66" s="87"/>
      <c r="AB66" s="87"/>
      <c r="AC66" s="87"/>
    </row>
    <row r="67" spans="3:29" s="88" customFormat="1">
      <c r="C67" s="567"/>
      <c r="D67" s="567"/>
      <c r="E67" s="567"/>
      <c r="F67" s="567"/>
      <c r="G67" s="567"/>
      <c r="H67" s="555"/>
      <c r="I67" s="600" t="s">
        <v>168</v>
      </c>
      <c r="J67" s="601"/>
      <c r="K67" s="601"/>
      <c r="L67" s="602"/>
      <c r="M67" s="547"/>
      <c r="N67" s="547"/>
      <c r="O67" s="547"/>
      <c r="P67" s="547"/>
      <c r="Q67" s="547"/>
      <c r="R67" s="547"/>
      <c r="S67" s="547"/>
      <c r="T67" s="547"/>
      <c r="U67" s="547"/>
      <c r="V67" s="547"/>
      <c r="W67" s="547"/>
      <c r="X67" s="547"/>
      <c r="Y67" s="89"/>
    </row>
    <row r="68" spans="3:29" s="88" customFormat="1">
      <c r="C68" s="567"/>
      <c r="D68" s="567"/>
      <c r="E68" s="567"/>
      <c r="F68" s="567"/>
      <c r="G68" s="567"/>
      <c r="H68" s="555"/>
      <c r="I68" s="603"/>
      <c r="J68" s="577"/>
      <c r="K68" s="577"/>
      <c r="L68" s="604"/>
      <c r="M68" s="548"/>
      <c r="N68" s="548"/>
      <c r="O68" s="548"/>
      <c r="P68" s="548"/>
      <c r="Q68" s="548"/>
      <c r="R68" s="548"/>
      <c r="S68" s="548"/>
      <c r="T68" s="548"/>
      <c r="U68" s="548"/>
      <c r="V68" s="548"/>
      <c r="W68" s="548"/>
      <c r="X68" s="548"/>
      <c r="Y68" s="89"/>
    </row>
    <row r="69" spans="3:29">
      <c r="I69" s="587"/>
      <c r="J69" s="563"/>
      <c r="K69" s="563"/>
      <c r="L69" s="563"/>
      <c r="M69" s="563"/>
      <c r="N69" s="563"/>
      <c r="O69" s="563"/>
      <c r="P69" s="563"/>
      <c r="Q69" s="563"/>
      <c r="R69" s="563"/>
      <c r="S69" s="563"/>
      <c r="T69" s="563"/>
      <c r="U69" s="563"/>
      <c r="V69" s="563"/>
      <c r="W69" s="563"/>
      <c r="X69" s="563"/>
      <c r="Y69" s="563"/>
      <c r="Z69" s="563"/>
      <c r="AA69" s="563"/>
      <c r="AB69" s="563"/>
      <c r="AC69" s="563"/>
    </row>
  </sheetData>
  <mergeCells count="126">
    <mergeCell ref="D48:AC48"/>
    <mergeCell ref="C50:AC50"/>
    <mergeCell ref="C51:AC51"/>
    <mergeCell ref="C52:AC52"/>
    <mergeCell ref="D61:G61"/>
    <mergeCell ref="M61:O61"/>
    <mergeCell ref="T61:U61"/>
    <mergeCell ref="AA61:AD61"/>
    <mergeCell ref="C67:H68"/>
    <mergeCell ref="I67:L68"/>
    <mergeCell ref="M67:M68"/>
    <mergeCell ref="N67:N68"/>
    <mergeCell ref="O67:O68"/>
    <mergeCell ref="P67:P68"/>
    <mergeCell ref="I69:AC69"/>
    <mergeCell ref="H27:Z27"/>
    <mergeCell ref="Q67:Q68"/>
    <mergeCell ref="R67:R68"/>
    <mergeCell ref="S67:S68"/>
    <mergeCell ref="T67:T68"/>
    <mergeCell ref="U67:U68"/>
    <mergeCell ref="V67:V68"/>
    <mergeCell ref="W67:W68"/>
    <mergeCell ref="X67:X68"/>
    <mergeCell ref="T45:T47"/>
    <mergeCell ref="V45:AC47"/>
    <mergeCell ref="C46:S46"/>
    <mergeCell ref="U46:U47"/>
    <mergeCell ref="C47:F47"/>
    <mergeCell ref="G47:S47"/>
    <mergeCell ref="C53:AC53"/>
    <mergeCell ref="C57:AC57"/>
    <mergeCell ref="C58:AC58"/>
    <mergeCell ref="C59:AC59"/>
    <mergeCell ref="C60:AC60"/>
    <mergeCell ref="C42:AC42"/>
    <mergeCell ref="C43:AC43"/>
    <mergeCell ref="C44:AC44"/>
    <mergeCell ref="AA36:AC37"/>
    <mergeCell ref="C45:F45"/>
    <mergeCell ref="G45:S45"/>
    <mergeCell ref="C38:AC38"/>
    <mergeCell ref="C39:J39"/>
    <mergeCell ref="P39:X39"/>
    <mergeCell ref="C40:G40"/>
    <mergeCell ref="H40:J40"/>
    <mergeCell ref="K40:O40"/>
    <mergeCell ref="P40:P41"/>
    <mergeCell ref="Q40:Q41"/>
    <mergeCell ref="R40:R41"/>
    <mergeCell ref="S40:S41"/>
    <mergeCell ref="T40:T41"/>
    <mergeCell ref="U40:U41"/>
    <mergeCell ref="V40:V41"/>
    <mergeCell ref="C41:G41"/>
    <mergeCell ref="H41:J41"/>
    <mergeCell ref="K41:O41"/>
    <mergeCell ref="D20:F20"/>
    <mergeCell ref="H20:J20"/>
    <mergeCell ref="S20:AC20"/>
    <mergeCell ref="D18:Q18"/>
    <mergeCell ref="S18:U19"/>
    <mergeCell ref="V18:V19"/>
    <mergeCell ref="Y37:Z37"/>
    <mergeCell ref="M37:N37"/>
    <mergeCell ref="S21:AC21"/>
    <mergeCell ref="C23:D23"/>
    <mergeCell ref="F23:Z23"/>
    <mergeCell ref="AA23:AC23"/>
    <mergeCell ref="D24:Z24"/>
    <mergeCell ref="C30:AC31"/>
    <mergeCell ref="D28:AD28"/>
    <mergeCell ref="C32:AC32"/>
    <mergeCell ref="C33:AC33"/>
    <mergeCell ref="A34:AC34"/>
    <mergeCell ref="A35:M35"/>
    <mergeCell ref="O35:Z35"/>
    <mergeCell ref="C36:L37"/>
    <mergeCell ref="M36:N36"/>
    <mergeCell ref="O36:X37"/>
    <mergeCell ref="Y36:Z36"/>
    <mergeCell ref="W18:W19"/>
    <mergeCell ref="X18:X19"/>
    <mergeCell ref="Y18:Y19"/>
    <mergeCell ref="J17:K17"/>
    <mergeCell ref="M17:N17"/>
    <mergeCell ref="S17:AC17"/>
    <mergeCell ref="Z18:Z19"/>
    <mergeCell ref="AA18:AA19"/>
    <mergeCell ref="AB18:AB19"/>
    <mergeCell ref="AC18:AC19"/>
    <mergeCell ref="Y14:Y15"/>
    <mergeCell ref="C11:AC11"/>
    <mergeCell ref="E12:M13"/>
    <mergeCell ref="S12:AC12"/>
    <mergeCell ref="C13:D13"/>
    <mergeCell ref="S13:AC13"/>
    <mergeCell ref="Z14:Z15"/>
    <mergeCell ref="AA14:AA15"/>
    <mergeCell ref="AB14:AB15"/>
    <mergeCell ref="AC14:AC15"/>
    <mergeCell ref="C15:D15"/>
    <mergeCell ref="W1:X1"/>
    <mergeCell ref="H2:X2"/>
    <mergeCell ref="C3:AC3"/>
    <mergeCell ref="C6:K6"/>
    <mergeCell ref="S6:AC6"/>
    <mergeCell ref="S16:AC16"/>
    <mergeCell ref="C17:E17"/>
    <mergeCell ref="F17:H17"/>
    <mergeCell ref="C8:K8"/>
    <mergeCell ref="L8:R8"/>
    <mergeCell ref="C9:E10"/>
    <mergeCell ref="F9:K10"/>
    <mergeCell ref="L9:N10"/>
    <mergeCell ref="O9:W10"/>
    <mergeCell ref="X9:AC10"/>
    <mergeCell ref="C7:H7"/>
    <mergeCell ref="S7:AC7"/>
    <mergeCell ref="E14:L15"/>
    <mergeCell ref="P14:Q15"/>
    <mergeCell ref="R14:R15"/>
    <mergeCell ref="S14:U15"/>
    <mergeCell ref="V14:V15"/>
    <mergeCell ref="W14:W15"/>
    <mergeCell ref="X14:X15"/>
  </mergeCells>
  <phoneticPr fontId="1"/>
  <pageMargins left="0.70866141732283472" right="0.31496062992125984" top="0.74803149606299213" bottom="0.74803149606299213" header="0.31496062992125984" footer="0.31496062992125984"/>
  <pageSetup paperSize="9" scale="7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9525</xdr:colOff>
                    <xdr:row>9</xdr:row>
                    <xdr:rowOff>19050</xdr:rowOff>
                  </from>
                  <to>
                    <xdr:col>3</xdr:col>
                    <xdr:colOff>9525</xdr:colOff>
                    <xdr:row>10</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9525</xdr:colOff>
                    <xdr:row>14</xdr:row>
                    <xdr:rowOff>19050</xdr:rowOff>
                  </from>
                  <to>
                    <xdr:col>3</xdr:col>
                    <xdr:colOff>9525</xdr:colOff>
                    <xdr:row>15</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9525</xdr:colOff>
                    <xdr:row>22</xdr:row>
                    <xdr:rowOff>38100</xdr:rowOff>
                  </from>
                  <to>
                    <xdr:col>3</xdr:col>
                    <xdr:colOff>9525</xdr:colOff>
                    <xdr:row>23</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0</xdr:colOff>
                    <xdr:row>36</xdr:row>
                    <xdr:rowOff>9525</xdr:rowOff>
                  </from>
                  <to>
                    <xdr:col>3</xdr:col>
                    <xdr:colOff>0</xdr:colOff>
                    <xdr:row>36</xdr:row>
                    <xdr:rowOff>209550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9525</xdr:colOff>
                    <xdr:row>46</xdr:row>
                    <xdr:rowOff>19050</xdr:rowOff>
                  </from>
                  <to>
                    <xdr:col>3</xdr:col>
                    <xdr:colOff>9525</xdr:colOff>
                    <xdr:row>47</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9525</xdr:colOff>
                    <xdr:row>26</xdr:row>
                    <xdr:rowOff>38100</xdr:rowOff>
                  </from>
                  <to>
                    <xdr:col>3</xdr:col>
                    <xdr:colOff>19050</xdr:colOff>
                    <xdr:row>27</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AC33"/>
  <sheetViews>
    <sheetView showZeros="0" zoomScaleNormal="100" workbookViewId="0">
      <selection activeCell="X2" sqref="X2"/>
    </sheetView>
  </sheetViews>
  <sheetFormatPr defaultRowHeight="18.75"/>
  <cols>
    <col min="1" max="4" width="9" customWidth="1"/>
    <col min="5" max="5" width="11.375" customWidth="1"/>
    <col min="6" max="13" width="9" customWidth="1"/>
    <col min="14" max="14" width="12.375" customWidth="1"/>
    <col min="15" max="21" width="9" customWidth="1"/>
    <col min="22" max="22" width="12" customWidth="1"/>
    <col min="23" max="23" width="27.25" bestFit="1" customWidth="1"/>
    <col min="29" max="29" width="9" style="81"/>
  </cols>
  <sheetData>
    <row r="1" spans="1:29">
      <c r="A1" t="s">
        <v>126</v>
      </c>
      <c r="B1" t="s">
        <v>127</v>
      </c>
      <c r="C1" t="s">
        <v>144</v>
      </c>
      <c r="D1" t="s">
        <v>145</v>
      </c>
      <c r="E1" t="s">
        <v>128</v>
      </c>
      <c r="F1" t="s">
        <v>129</v>
      </c>
      <c r="G1" t="s">
        <v>139</v>
      </c>
      <c r="H1" t="s">
        <v>138</v>
      </c>
      <c r="I1" t="s">
        <v>130</v>
      </c>
      <c r="J1" t="s">
        <v>131</v>
      </c>
      <c r="K1" t="s">
        <v>132</v>
      </c>
      <c r="L1" t="s">
        <v>133</v>
      </c>
      <c r="M1" t="s">
        <v>134</v>
      </c>
      <c r="N1" t="s">
        <v>135</v>
      </c>
      <c r="O1" t="s">
        <v>146</v>
      </c>
      <c r="P1" t="s">
        <v>140</v>
      </c>
      <c r="Q1" t="s">
        <v>136</v>
      </c>
      <c r="R1" t="s">
        <v>137</v>
      </c>
      <c r="S1" t="s">
        <v>143</v>
      </c>
      <c r="T1" t="s">
        <v>141</v>
      </c>
      <c r="U1" t="s">
        <v>142</v>
      </c>
      <c r="V1" t="s">
        <v>147</v>
      </c>
      <c r="W1" t="s">
        <v>152</v>
      </c>
      <c r="X1" t="s">
        <v>148</v>
      </c>
      <c r="Y1" t="s">
        <v>149</v>
      </c>
      <c r="Z1" t="s">
        <v>150</v>
      </c>
      <c r="AA1" t="s">
        <v>151</v>
      </c>
      <c r="AB1" t="s">
        <v>153</v>
      </c>
      <c r="AC1" s="81" t="s">
        <v>154</v>
      </c>
    </row>
    <row r="2" spans="1:29">
      <c r="A2" s="86"/>
      <c r="B2">
        <f>発明届!B3</f>
        <v>0</v>
      </c>
      <c r="C2" t="str">
        <f>IF(LEFT(B2,1)="K","P",LEFT(B2,1))</f>
        <v>0</v>
      </c>
      <c r="D2">
        <f>発明届!J8</f>
        <v>0</v>
      </c>
      <c r="E2" s="76">
        <f>発明届!AP3</f>
        <v>0</v>
      </c>
      <c r="F2" t="str">
        <f>IF(発明届!AL57="該当","有","")</f>
        <v/>
      </c>
      <c r="G2">
        <v>1</v>
      </c>
      <c r="H2" t="e">
        <f>VLOOKUP(発明届!R10,知財処理用2!A1:B47,2,FALSE)</f>
        <v>#N/A</v>
      </c>
      <c r="I2">
        <f>発明届!AP10</f>
        <v>0</v>
      </c>
      <c r="J2">
        <f>発明届!X10</f>
        <v>0</v>
      </c>
      <c r="K2" t="str">
        <f>IF(発明届!R48="共同研究",1,IF(発明届!R48="受託研究",2,IF(発明届!R48="補助金",3,IF(発明届!R48="科研費",6,IF(発明届!R48="運営費交付金",4,IF(発明届!R48="奨学寄附金",5,IF(発明届!R48="他",7,"")))))))</f>
        <v/>
      </c>
      <c r="L2">
        <f>発明届!R49</f>
        <v>0</v>
      </c>
      <c r="M2" t="str">
        <f>発明届!AM48</f>
        <v>―プルダウンメニューより選択―</v>
      </c>
      <c r="N2" t="str">
        <f>IF(発明届!S51&lt;&gt;"",発明届!S51&amp;"-"&amp;TEXT(発明届!W51,"00")&amp;発明届!AB51&amp;発明届!AF51&amp;"-"&amp;TEXT(発明届!AI51,"00"),"")</f>
        <v/>
      </c>
      <c r="O2">
        <f>発明届!AM51</f>
        <v>0</v>
      </c>
      <c r="P2" t="str">
        <f>IF(発明届!J38="済","A",IF(発明届!J38="予定有","Y",IF(発明届!J38="未定","M",IF(発明届!J38="無","N",""))))</f>
        <v/>
      </c>
      <c r="Q2" s="76">
        <f>発明届!AV38</f>
        <v>0</v>
      </c>
      <c r="R2" t="str">
        <f>IF(OR(発明届!AF38="論文（誓約書提出有）",発明届!AF38="論文（誓約書提出無）"),1,IF(発明届!AF38="学会（予稿公開日）",2,IF(発明届!AF38="試作品提供他",5,IF(発明届!AF38="その他",9,""))))</f>
        <v/>
      </c>
      <c r="S2" s="81">
        <f>発明届!AI12</f>
        <v>0</v>
      </c>
      <c r="T2">
        <f>発明届!S37</f>
        <v>0</v>
      </c>
      <c r="U2" s="81">
        <f>発明届!AL37</f>
        <v>0</v>
      </c>
      <c r="V2" t="str">
        <f>IF(LENB(ASC(発明届!J11))-LEN(ASC(発明届!J11))&lt;&gt;0,SUBSTITUTE(発明届!J11," ","　"),ASC(発明届!J11))</f>
        <v/>
      </c>
      <c r="W2" t="str">
        <f>IF(発明届!AP10&lt;&gt;0,TEXT(発明届!AP10,"00000000"),"")</f>
        <v/>
      </c>
      <c r="X2" t="str">
        <f>IFERROR(VLOOKUP(発明届!R10,知財処理用2!A:B,2,FALSE),"")</f>
        <v/>
      </c>
      <c r="Y2">
        <f>発明届!X10</f>
        <v>0</v>
      </c>
      <c r="Z2">
        <f>発明届!AD10*100</f>
        <v>0</v>
      </c>
      <c r="AA2" t="str">
        <f>IF(Z2&lt;&gt;0,100,"")</f>
        <v/>
      </c>
      <c r="AB2" t="str">
        <f>IF(Z2&lt;&gt;0,"O00001","")</f>
        <v/>
      </c>
      <c r="AC2" s="81" t="s">
        <v>155</v>
      </c>
    </row>
    <row r="3" spans="1:29">
      <c r="A3">
        <f>A2</f>
        <v>0</v>
      </c>
      <c r="V3" t="str">
        <f>IF(LENB(ASC(発明届!J14))-LEN(ASC(発明届!J14))&lt;&gt;0,SUBSTITUTE(発明届!J14," ","　"),ASC(発明届!J14))</f>
        <v/>
      </c>
      <c r="W3" t="str">
        <f>IF(発明届!AP13&lt;&gt;0,TEXT(発明届!AP13,"00000000"),"")</f>
        <v/>
      </c>
      <c r="X3" t="str">
        <f>IFERROR(VLOOKUP(発明届!R13,知財処理用2!A:B,2,FALSE),"")</f>
        <v/>
      </c>
      <c r="Y3">
        <f>発明届!X13</f>
        <v>0</v>
      </c>
      <c r="Z3">
        <f>発明届!AD13*100</f>
        <v>0</v>
      </c>
      <c r="AA3" t="str">
        <f t="shared" ref="AA3:AA33" si="0">IF(Z3&lt;&gt;0,100,"")</f>
        <v/>
      </c>
      <c r="AB3" t="str">
        <f t="shared" ref="AB3:AB18" si="1">IF(Z3&lt;&gt;0,"O00001","")</f>
        <v/>
      </c>
      <c r="AC3" s="81" t="s">
        <v>156</v>
      </c>
    </row>
    <row r="4" spans="1:29">
      <c r="A4">
        <f t="shared" ref="A4:A33" si="2">A3</f>
        <v>0</v>
      </c>
      <c r="V4" t="str">
        <f>IF(LENB(ASC(発明届!J16))-LEN(ASC(発明届!J16))&lt;&gt;0,SUBSTITUTE(発明届!J16," ","　"),ASC(発明届!J16))</f>
        <v/>
      </c>
      <c r="W4" t="str">
        <f>IF(発明届!AP15&lt;&gt;0,TEXT(発明届!AP15,"00000000"),"")</f>
        <v/>
      </c>
      <c r="X4" t="str">
        <f>IFERROR(VLOOKUP(発明届!R15,知財処理用2!A:B,2,FALSE),"")</f>
        <v/>
      </c>
      <c r="Y4">
        <f>発明届!X15</f>
        <v>0</v>
      </c>
      <c r="Z4">
        <f>発明届!AD15*100</f>
        <v>0</v>
      </c>
      <c r="AA4" t="str">
        <f t="shared" si="0"/>
        <v/>
      </c>
      <c r="AB4" t="str">
        <f t="shared" si="1"/>
        <v/>
      </c>
    </row>
    <row r="5" spans="1:29">
      <c r="A5">
        <f t="shared" si="2"/>
        <v>0</v>
      </c>
      <c r="V5" t="str">
        <f>IF(LENB(ASC(発明届!J18))-LEN(ASC(発明届!J18))&lt;&gt;0,SUBSTITUTE(発明届!J18," ","　"),ASC(発明届!J18))</f>
        <v/>
      </c>
      <c r="W5" t="str">
        <f>IF(発明届!AP17&lt;&gt;0,TEXT(発明届!AP17,"00000000"),"")</f>
        <v/>
      </c>
      <c r="X5" t="str">
        <f>IFERROR(VLOOKUP(発明届!R17,知財処理用2!A:B,2,FALSE),"")</f>
        <v/>
      </c>
      <c r="Y5">
        <f>発明届!X17</f>
        <v>0</v>
      </c>
      <c r="Z5">
        <f>発明届!AD17*100</f>
        <v>0</v>
      </c>
      <c r="AA5" t="str">
        <f t="shared" si="0"/>
        <v/>
      </c>
      <c r="AB5" t="str">
        <f t="shared" si="1"/>
        <v/>
      </c>
    </row>
    <row r="6" spans="1:29">
      <c r="A6">
        <f t="shared" si="2"/>
        <v>0</v>
      </c>
      <c r="V6" t="str">
        <f>IF(LENB(ASC(発明届!J20))-LEN(ASC(発明届!J20))&lt;&gt;0,SUBSTITUTE(発明届!J20," ","　"),ASC(発明届!J20))</f>
        <v/>
      </c>
      <c r="W6" t="str">
        <f>IF(発明届!AP19&lt;&gt;0,TEXT(発明届!AP19,"00000000"),"")</f>
        <v/>
      </c>
      <c r="X6" t="str">
        <f>IFERROR(VLOOKUP(発明届!R19,知財処理用2!A:B,2,FALSE),"")</f>
        <v/>
      </c>
      <c r="Y6">
        <f>発明届!X19</f>
        <v>0</v>
      </c>
      <c r="Z6">
        <f>発明届!AD19*100</f>
        <v>0</v>
      </c>
      <c r="AA6" t="str">
        <f t="shared" si="0"/>
        <v/>
      </c>
      <c r="AB6" t="str">
        <f t="shared" si="1"/>
        <v/>
      </c>
    </row>
    <row r="7" spans="1:29">
      <c r="A7">
        <f t="shared" si="2"/>
        <v>0</v>
      </c>
      <c r="V7" t="str">
        <f>IF(LENB(ASC(発明届!J22))-LEN(ASC(発明届!J22))&lt;&gt;0,SUBSTITUTE(発明届!J22," ","　"),ASC(発明届!J22))</f>
        <v/>
      </c>
      <c r="W7" t="str">
        <f>IF(発明届!AP21&lt;&gt;0,TEXT(発明届!AP21,"00000000"),"")</f>
        <v/>
      </c>
      <c r="X7" t="str">
        <f>IFERROR(VLOOKUP(発明届!R21,知財処理用2!A:B,2,FALSE),"")</f>
        <v/>
      </c>
      <c r="Y7">
        <f>発明届!X21</f>
        <v>0</v>
      </c>
      <c r="Z7">
        <f>発明届!AD21*100</f>
        <v>0</v>
      </c>
      <c r="AA7" t="str">
        <f t="shared" si="0"/>
        <v/>
      </c>
      <c r="AB7" t="str">
        <f t="shared" si="1"/>
        <v/>
      </c>
    </row>
    <row r="8" spans="1:29">
      <c r="A8">
        <f t="shared" si="2"/>
        <v>0</v>
      </c>
      <c r="V8" t="str">
        <f>IF(LENB(ASC(発明届!J24))-LEN(ASC(発明届!J24))&lt;&gt;0,SUBSTITUTE(発明届!J24," ","　"),ASC(発明届!J24))</f>
        <v/>
      </c>
      <c r="W8" t="str">
        <f>IF(発明届!AP23&lt;&gt;0,TEXT(発明届!AP23,"00000000"),"")</f>
        <v/>
      </c>
      <c r="X8" t="str">
        <f>IFERROR(VLOOKUP(発明届!R23,知財処理用2!A:B,2,FALSE),"")</f>
        <v/>
      </c>
      <c r="Y8">
        <f>発明届!X23</f>
        <v>0</v>
      </c>
      <c r="Z8">
        <f>発明届!AD23*100</f>
        <v>0</v>
      </c>
      <c r="AA8" t="str">
        <f t="shared" si="0"/>
        <v/>
      </c>
      <c r="AB8" t="str">
        <f t="shared" si="1"/>
        <v/>
      </c>
    </row>
    <row r="9" spans="1:29">
      <c r="A9">
        <f t="shared" si="2"/>
        <v>0</v>
      </c>
      <c r="V9" t="str">
        <f>IF(LENB(ASC(発明者追加!B6))-LEN(ASC(発明者追加!B6))&lt;&gt;0,SUBSTITUTE(発明者追加!B6," ","　"),ASC(発明者追加!B6))</f>
        <v/>
      </c>
      <c r="W9" t="str">
        <f>IF(発明者追加!J6&lt;&gt;0,TEXT(発明者追加!J6,"00000000"),"")</f>
        <v/>
      </c>
      <c r="X9" t="str">
        <f>IFERROR(VLOOKUP(発明者追加!D6,知財処理用2!A:B,2,FALSE),"")</f>
        <v/>
      </c>
      <c r="Y9">
        <f>発明者追加!E6</f>
        <v>0</v>
      </c>
      <c r="Z9">
        <f>発明者追加!F6*100</f>
        <v>0</v>
      </c>
      <c r="AA9" t="str">
        <f t="shared" si="0"/>
        <v/>
      </c>
      <c r="AB9" t="str">
        <f t="shared" si="1"/>
        <v/>
      </c>
    </row>
    <row r="10" spans="1:29">
      <c r="A10">
        <f t="shared" si="2"/>
        <v>0</v>
      </c>
      <c r="V10" t="str">
        <f>IF(LENB(ASC(発明者追加!B7))-LEN(ASC(発明者追加!B7))&lt;&gt;0,SUBSTITUTE(発明者追加!B7," ","　"),ASC(発明者追加!B7))</f>
        <v/>
      </c>
      <c r="W10" t="str">
        <f>IF(発明者追加!J7&lt;&gt;0,TEXT(発明者追加!J7,"00000000"),"")</f>
        <v/>
      </c>
      <c r="X10" t="str">
        <f>IFERROR(VLOOKUP(発明者追加!D7,知財処理用2!A:B,2,FALSE),"")</f>
        <v/>
      </c>
      <c r="Y10">
        <f>発明者追加!E7</f>
        <v>0</v>
      </c>
      <c r="Z10">
        <f>発明者追加!F7*100</f>
        <v>0</v>
      </c>
      <c r="AA10" t="str">
        <f t="shared" si="0"/>
        <v/>
      </c>
      <c r="AB10" t="str">
        <f t="shared" si="1"/>
        <v/>
      </c>
    </row>
    <row r="11" spans="1:29">
      <c r="A11">
        <f t="shared" si="2"/>
        <v>0</v>
      </c>
      <c r="V11" t="str">
        <f>IF(LENB(ASC(発明者追加!B8))-LEN(ASC(発明者追加!B8))&lt;&gt;0,SUBSTITUTE(発明者追加!B8," ","　"),ASC(発明者追加!B8))</f>
        <v/>
      </c>
      <c r="W11" t="str">
        <f>IF(発明者追加!J8&lt;&gt;0,TEXT(発明者追加!J8,"00000000"),"")</f>
        <v/>
      </c>
      <c r="X11" t="str">
        <f>IFERROR(VLOOKUP(発明者追加!D8,知財処理用2!A:B,2,FALSE),"")</f>
        <v/>
      </c>
      <c r="Y11">
        <f>発明者追加!E8</f>
        <v>0</v>
      </c>
      <c r="Z11">
        <f>発明者追加!F8*100</f>
        <v>0</v>
      </c>
      <c r="AA11" t="str">
        <f t="shared" si="0"/>
        <v/>
      </c>
      <c r="AB11" t="str">
        <f t="shared" si="1"/>
        <v/>
      </c>
    </row>
    <row r="12" spans="1:29">
      <c r="A12">
        <f t="shared" si="2"/>
        <v>0</v>
      </c>
      <c r="V12" t="str">
        <f>IF(LENB(ASC(発明者追加!B9))-LEN(ASC(発明者追加!B9))&lt;&gt;0,SUBSTITUTE(発明者追加!B9," ","　"),ASC(発明者追加!B9))</f>
        <v/>
      </c>
      <c r="W12" t="str">
        <f>IF(発明者追加!J9&lt;&gt;0,TEXT(発明者追加!J9,"00000000"),"")</f>
        <v/>
      </c>
      <c r="X12" t="str">
        <f>IFERROR(VLOOKUP(発明者追加!D9,知財処理用2!A:B,2,FALSE),"")</f>
        <v/>
      </c>
      <c r="Y12">
        <f>発明者追加!E9</f>
        <v>0</v>
      </c>
      <c r="Z12">
        <f>発明者追加!F9*100</f>
        <v>0</v>
      </c>
      <c r="AA12" t="str">
        <f t="shared" si="0"/>
        <v/>
      </c>
      <c r="AB12" t="str">
        <f t="shared" si="1"/>
        <v/>
      </c>
    </row>
    <row r="13" spans="1:29">
      <c r="A13">
        <f t="shared" si="2"/>
        <v>0</v>
      </c>
      <c r="V13" t="str">
        <f>IF(LENB(ASC(発明者追加!B10))-LEN(ASC(発明者追加!B10))&lt;&gt;0,SUBSTITUTE(発明者追加!B10," ","　"),ASC(発明者追加!B10))</f>
        <v/>
      </c>
      <c r="W13" t="str">
        <f>IF(発明者追加!J10&lt;&gt;0,TEXT(発明者追加!J10,"00000000"),"")</f>
        <v/>
      </c>
      <c r="X13" t="str">
        <f>IFERROR(VLOOKUP(発明者追加!D10,知財処理用2!A:B,2,FALSE),"")</f>
        <v/>
      </c>
      <c r="Y13">
        <f>発明者追加!E10</f>
        <v>0</v>
      </c>
      <c r="Z13">
        <f>発明者追加!F10*100</f>
        <v>0</v>
      </c>
      <c r="AA13" t="str">
        <f t="shared" si="0"/>
        <v/>
      </c>
      <c r="AB13" t="str">
        <f t="shared" si="1"/>
        <v/>
      </c>
    </row>
    <row r="14" spans="1:29">
      <c r="A14">
        <f t="shared" si="2"/>
        <v>0</v>
      </c>
      <c r="V14" t="str">
        <f>IF(LENB(ASC(発明者追加!B11))-LEN(ASC(発明者追加!B11))&lt;&gt;0,SUBSTITUTE(発明者追加!B11," ","　"),ASC(発明者追加!B11))</f>
        <v/>
      </c>
      <c r="W14" t="str">
        <f>IF(発明者追加!J11&lt;&gt;0,TEXT(発明者追加!J11,"00000000"),"")</f>
        <v/>
      </c>
      <c r="X14" t="str">
        <f>IFERROR(VLOOKUP(発明者追加!D11,知財処理用2!A:B,2,FALSE),"")</f>
        <v/>
      </c>
      <c r="Y14">
        <f>発明者追加!E11</f>
        <v>0</v>
      </c>
      <c r="Z14">
        <f>発明者追加!F11*100</f>
        <v>0</v>
      </c>
      <c r="AA14" t="str">
        <f t="shared" si="0"/>
        <v/>
      </c>
      <c r="AB14" t="str">
        <f t="shared" si="1"/>
        <v/>
      </c>
    </row>
    <row r="15" spans="1:29">
      <c r="A15">
        <f t="shared" si="2"/>
        <v>0</v>
      </c>
      <c r="V15" t="str">
        <f>IF(LENB(ASC(発明者追加!B12))-LEN(ASC(発明者追加!B12))&lt;&gt;0,SUBSTITUTE(発明者追加!B12," ","　"),ASC(発明者追加!B12))</f>
        <v/>
      </c>
      <c r="W15" t="str">
        <f>IF(発明者追加!J12&lt;&gt;0,TEXT(発明者追加!J12,"00000000"),"")</f>
        <v/>
      </c>
      <c r="X15" t="str">
        <f>IFERROR(VLOOKUP(発明者追加!D12,知財処理用2!A:B,2,FALSE),"")</f>
        <v/>
      </c>
      <c r="Y15">
        <f>発明者追加!E12</f>
        <v>0</v>
      </c>
      <c r="Z15">
        <f>発明者追加!F12*100</f>
        <v>0</v>
      </c>
      <c r="AA15" t="str">
        <f t="shared" si="0"/>
        <v/>
      </c>
      <c r="AB15" t="str">
        <f t="shared" si="1"/>
        <v/>
      </c>
    </row>
    <row r="16" spans="1:29">
      <c r="A16">
        <f t="shared" si="2"/>
        <v>0</v>
      </c>
      <c r="V16" t="str">
        <f>IF(LENB(ASC(発明者追加!B13))-LEN(ASC(発明者追加!B13))&lt;&gt;0,SUBSTITUTE(発明者追加!B13," ","　"),ASC(発明者追加!B13))</f>
        <v/>
      </c>
      <c r="W16" t="str">
        <f>IF(発明者追加!J13&lt;&gt;0,TEXT(発明者追加!J13,"00000000"),"")</f>
        <v/>
      </c>
      <c r="X16" t="str">
        <f>IFERROR(VLOOKUP(発明者追加!D13,知財処理用2!A:B,2,FALSE),"")</f>
        <v/>
      </c>
      <c r="Y16">
        <f>発明者追加!E13</f>
        <v>0</v>
      </c>
      <c r="Z16">
        <f>発明者追加!F13*100</f>
        <v>0</v>
      </c>
      <c r="AA16" t="str">
        <f t="shared" si="0"/>
        <v/>
      </c>
      <c r="AB16" t="str">
        <f t="shared" si="1"/>
        <v/>
      </c>
    </row>
    <row r="17" spans="1:28">
      <c r="A17">
        <f t="shared" si="2"/>
        <v>0</v>
      </c>
      <c r="V17" t="str">
        <f>IF(LENB(ASC(発明者追加!B14))-LEN(ASC(発明者追加!B14))&lt;&gt;0,SUBSTITUTE(発明者追加!B14," ","　"),ASC(発明者追加!B14))</f>
        <v/>
      </c>
      <c r="W17" t="str">
        <f>IF(発明者追加!J14&lt;&gt;0,TEXT(発明者追加!J14,"00000000"),"")</f>
        <v/>
      </c>
      <c r="X17" t="str">
        <f>IFERROR(VLOOKUP(発明者追加!D14,知財処理用2!A:B,2,FALSE),"")</f>
        <v/>
      </c>
      <c r="Y17">
        <f>発明者追加!E14</f>
        <v>0</v>
      </c>
      <c r="Z17">
        <f>発明者追加!F14*100</f>
        <v>0</v>
      </c>
      <c r="AA17" t="str">
        <f t="shared" si="0"/>
        <v/>
      </c>
      <c r="AB17" t="str">
        <f t="shared" si="1"/>
        <v/>
      </c>
    </row>
    <row r="18" spans="1:28">
      <c r="A18">
        <f t="shared" si="2"/>
        <v>0</v>
      </c>
      <c r="V18" t="str">
        <f>IF(LENB(ASC(発明者追加!B15))-LEN(ASC(発明者追加!B15))&lt;&gt;0,SUBSTITUTE(発明者追加!B15," ","　"),ASC(発明者追加!B15))</f>
        <v/>
      </c>
      <c r="W18" t="str">
        <f>IF(発明者追加!J15&lt;&gt;0,TEXT(発明者追加!J15,"00000000"),"")</f>
        <v/>
      </c>
      <c r="X18" t="str">
        <f>IFERROR(VLOOKUP(発明者追加!D15,知財処理用2!A:B,2,FALSE),"")</f>
        <v/>
      </c>
      <c r="Y18">
        <f>発明者追加!E15</f>
        <v>0</v>
      </c>
      <c r="Z18">
        <f>発明者追加!F15*100</f>
        <v>0</v>
      </c>
      <c r="AA18" t="str">
        <f t="shared" si="0"/>
        <v/>
      </c>
      <c r="AB18" t="str">
        <f t="shared" si="1"/>
        <v/>
      </c>
    </row>
    <row r="19" spans="1:28">
      <c r="A19">
        <f t="shared" si="2"/>
        <v>0</v>
      </c>
      <c r="V19" t="str">
        <f>IF(LENB(ASC(発明届!J26))-LEN(ASC(発明届!J26))&lt;&gt;0,SUBSTITUTE(発明届!J26," ","　"),ASC(発明届!J26))</f>
        <v/>
      </c>
      <c r="Z19">
        <f>発明届!AD25*100</f>
        <v>0</v>
      </c>
      <c r="AA19" t="str">
        <f t="shared" si="0"/>
        <v/>
      </c>
    </row>
    <row r="20" spans="1:28">
      <c r="A20">
        <f t="shared" si="2"/>
        <v>0</v>
      </c>
      <c r="V20" t="str">
        <f>IF(LENB(ASC(発明届!J28))-LEN(ASC(発明届!J28))&lt;&gt;0,SUBSTITUTE(発明届!J28," ","　"),ASC(発明届!J28))</f>
        <v/>
      </c>
      <c r="Z20">
        <f>発明届!AD27*100</f>
        <v>0</v>
      </c>
      <c r="AA20" t="str">
        <f t="shared" si="0"/>
        <v/>
      </c>
    </row>
    <row r="21" spans="1:28">
      <c r="A21">
        <f t="shared" si="2"/>
        <v>0</v>
      </c>
      <c r="V21" t="str">
        <f>IF(LENB(ASC(発明届!J30))-LEN(ASC(発明届!J30))&lt;&gt;0,SUBSTITUTE(発明届!J30," ","　"),ASC(発明届!J30))</f>
        <v/>
      </c>
      <c r="Z21">
        <f>発明届!AD29*100</f>
        <v>0</v>
      </c>
      <c r="AA21" t="str">
        <f t="shared" si="0"/>
        <v/>
      </c>
    </row>
    <row r="22" spans="1:28">
      <c r="A22">
        <f t="shared" si="2"/>
        <v>0</v>
      </c>
      <c r="V22" t="str">
        <f>IF(LENB(ASC(発明届!J32))-LEN(ASC(発明届!J32))&lt;&gt;0,SUBSTITUTE(発明届!J32," ","　"),ASC(発明届!J32))</f>
        <v/>
      </c>
      <c r="Z22">
        <f>発明届!AD31*100</f>
        <v>0</v>
      </c>
      <c r="AA22" t="str">
        <f t="shared" si="0"/>
        <v/>
      </c>
    </row>
    <row r="23" spans="1:28">
      <c r="A23">
        <f t="shared" si="2"/>
        <v>0</v>
      </c>
      <c r="V23" t="str">
        <f>IF(LENB(ASC(発明届!J34))-LEN(ASC(発明届!J34))&lt;&gt;0,SUBSTITUTE(発明届!J34," ","　"),ASC(発明届!J34))</f>
        <v/>
      </c>
      <c r="Z23">
        <f>発明届!AD33*100</f>
        <v>0</v>
      </c>
      <c r="AA23" t="str">
        <f t="shared" si="0"/>
        <v/>
      </c>
    </row>
    <row r="24" spans="1:28">
      <c r="A24">
        <f t="shared" si="2"/>
        <v>0</v>
      </c>
      <c r="V24" t="str">
        <f>IF(LENB(ASC(発明者追加!B19))-LEN(ASC(発明者追加!B19))&lt;&gt;0,SUBSTITUTE(発明者追加!B19," ","　"),ASC(発明者追加!B19))</f>
        <v/>
      </c>
      <c r="Z24">
        <f>発明者追加!F19*100</f>
        <v>0</v>
      </c>
      <c r="AA24" t="str">
        <f t="shared" si="0"/>
        <v/>
      </c>
    </row>
    <row r="25" spans="1:28">
      <c r="A25">
        <f t="shared" si="2"/>
        <v>0</v>
      </c>
      <c r="V25" t="str">
        <f>IF(LENB(ASC(発明者追加!B20))-LEN(ASC(発明者追加!B20))&lt;&gt;0,SUBSTITUTE(発明者追加!B20," ","　"),ASC(発明者追加!B20))</f>
        <v/>
      </c>
      <c r="Z25">
        <f>発明者追加!F20*100</f>
        <v>0</v>
      </c>
      <c r="AA25" t="str">
        <f t="shared" si="0"/>
        <v/>
      </c>
    </row>
    <row r="26" spans="1:28">
      <c r="A26">
        <f t="shared" si="2"/>
        <v>0</v>
      </c>
      <c r="V26" t="str">
        <f>IF(LENB(ASC(発明者追加!B21))-LEN(ASC(発明者追加!B21))&lt;&gt;0,SUBSTITUTE(発明者追加!B21," ","　"),ASC(発明者追加!B21))</f>
        <v/>
      </c>
      <c r="Z26">
        <f>発明者追加!F21*100</f>
        <v>0</v>
      </c>
      <c r="AA26" t="str">
        <f t="shared" si="0"/>
        <v/>
      </c>
    </row>
    <row r="27" spans="1:28">
      <c r="A27">
        <f t="shared" si="2"/>
        <v>0</v>
      </c>
      <c r="V27" t="str">
        <f>IF(LENB(ASC(発明者追加!B22))-LEN(ASC(発明者追加!B22))&lt;&gt;0,SUBSTITUTE(発明者追加!B22," ","　"),ASC(発明者追加!B22))</f>
        <v/>
      </c>
      <c r="Z27">
        <f>発明者追加!F22*100</f>
        <v>0</v>
      </c>
      <c r="AA27" t="str">
        <f t="shared" si="0"/>
        <v/>
      </c>
    </row>
    <row r="28" spans="1:28">
      <c r="A28">
        <f t="shared" si="2"/>
        <v>0</v>
      </c>
      <c r="V28" t="str">
        <f>IF(LENB(ASC(発明者追加!B23))-LEN(ASC(発明者追加!B23))&lt;&gt;0,SUBSTITUTE(発明者追加!B23," ","　"),ASC(発明者追加!B23))</f>
        <v/>
      </c>
      <c r="Z28">
        <f>発明者追加!F23*100</f>
        <v>0</v>
      </c>
      <c r="AA28" t="str">
        <f t="shared" si="0"/>
        <v/>
      </c>
    </row>
    <row r="29" spans="1:28">
      <c r="A29">
        <f t="shared" si="2"/>
        <v>0</v>
      </c>
      <c r="V29" t="str">
        <f>IF(LENB(ASC(発明者追加!B24))-LEN(ASC(発明者追加!B24))&lt;&gt;0,SUBSTITUTE(発明者追加!B24," ","　"),ASC(発明者追加!B24))</f>
        <v/>
      </c>
      <c r="Z29">
        <f>発明者追加!F24*100</f>
        <v>0</v>
      </c>
      <c r="AA29" t="str">
        <f t="shared" si="0"/>
        <v/>
      </c>
    </row>
    <row r="30" spans="1:28">
      <c r="A30">
        <f t="shared" si="2"/>
        <v>0</v>
      </c>
      <c r="V30" t="str">
        <f>IF(LENB(ASC(発明者追加!B25))-LEN(ASC(発明者追加!B25))&lt;&gt;0,SUBSTITUTE(発明者追加!B25," ","　"),ASC(発明者追加!B25))</f>
        <v/>
      </c>
      <c r="Z30">
        <f>発明者追加!F25*100</f>
        <v>0</v>
      </c>
      <c r="AA30" t="str">
        <f t="shared" si="0"/>
        <v/>
      </c>
    </row>
    <row r="31" spans="1:28">
      <c r="A31">
        <f t="shared" si="2"/>
        <v>0</v>
      </c>
      <c r="V31" t="str">
        <f>IF(LENB(ASC(発明者追加!B26))-LEN(ASC(発明者追加!B26))&lt;&gt;0,SUBSTITUTE(発明者追加!B26," ","　"),ASC(発明者追加!B26))</f>
        <v/>
      </c>
      <c r="Z31">
        <f>発明者追加!F26*100</f>
        <v>0</v>
      </c>
      <c r="AA31" t="str">
        <f t="shared" si="0"/>
        <v/>
      </c>
    </row>
    <row r="32" spans="1:28">
      <c r="A32">
        <f t="shared" si="2"/>
        <v>0</v>
      </c>
      <c r="V32" t="str">
        <f>IF(LENB(ASC(発明者追加!B27))-LEN(ASC(発明者追加!B27))&lt;&gt;0,SUBSTITUTE(発明者追加!B27," ","　"),ASC(発明者追加!B27))</f>
        <v/>
      </c>
      <c r="Z32">
        <f>発明者追加!F27*100</f>
        <v>0</v>
      </c>
      <c r="AA32" t="str">
        <f t="shared" si="0"/>
        <v/>
      </c>
    </row>
    <row r="33" spans="1:27">
      <c r="A33">
        <f t="shared" si="2"/>
        <v>0</v>
      </c>
      <c r="V33" t="str">
        <f>IF(LENB(ASC(発明者追加!B28))-LEN(ASC(発明者追加!B28))&lt;&gt;0,SUBSTITUTE(発明者追加!B28," ","　"),ASC(発明者追加!B28))</f>
        <v/>
      </c>
      <c r="Z33">
        <f>発明者追加!F28*100</f>
        <v>0</v>
      </c>
      <c r="AA33" t="str">
        <f t="shared" si="0"/>
        <v/>
      </c>
    </row>
  </sheetData>
  <sheetProtection algorithmName="SHA-512" hashValue="icKsXdLEKQOG5nuEUXKUc9TGIbl2hYedrJHV80y7HWct2dW01usPzU+fQIhV3ymt/m+CGlrTyMi70Pi8b7ietA==" saltValue="3/qX5sp5yXs1hCEYjpknd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特許出願の流れ</vt:lpstr>
      <vt:lpstr>発明届</vt:lpstr>
      <vt:lpstr>別紙1「発明の内容」</vt:lpstr>
      <vt:lpstr>別紙2「学生の権利譲渡について」</vt:lpstr>
      <vt:lpstr>発明者追加</vt:lpstr>
      <vt:lpstr>外部機関等追加</vt:lpstr>
      <vt:lpstr>振込依頼書（個人）</vt:lpstr>
      <vt:lpstr>振込依頼書（個人）【記入例】 </vt:lpstr>
      <vt:lpstr>知財処理用</vt:lpstr>
      <vt:lpstr>知財処理用2</vt:lpstr>
      <vt:lpstr>'振込依頼書（個人）'!Print_Area</vt:lpstr>
      <vt:lpstr>'振込依頼書（個人）【記入例】 '!Print_Area</vt:lpstr>
      <vt:lpstr>発明届!Print_Area</vt:lpstr>
      <vt:lpstr>別紙1「発明の内容」!Print_Area</vt:lpstr>
      <vt:lpstr>別紙2「学生の権利譲渡について」!Print_Area</vt:lpstr>
      <vt:lpstr>発明者追加!Print_Titles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Nagata2</dc:creator>
  <cp:lastModifiedBy>共創機構イノベーション戦略部門知的財産室</cp:lastModifiedBy>
  <cp:lastPrinted>2022-07-11T05:11:27Z</cp:lastPrinted>
  <dcterms:created xsi:type="dcterms:W3CDTF">2020-04-03T06:13:39Z</dcterms:created>
  <dcterms:modified xsi:type="dcterms:W3CDTF">2022-07-24T23:35:19Z</dcterms:modified>
  <cp:contentStatus/>
</cp:coreProperties>
</file>